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Maths 2-G15-SK" sheetId="1" r:id="rId4"/>
    <sheet state="visible" name="2PLTS G24-25 SK" sheetId="2" r:id="rId5"/>
    <sheet state="visible" name="ECM-G15 SK" sheetId="3" r:id="rId6"/>
    <sheet state="visible" name="2Maths 2-G12-TS" sheetId="4" r:id="rId7"/>
    <sheet state="visible" name="2TPE G12 NA" sheetId="5" r:id="rId8"/>
    <sheet state="visible" name="2TPE G13 -NA" sheetId="6" r:id="rId9"/>
    <sheet state="visible" name="2TPE G14  NA" sheetId="7" r:id="rId10"/>
    <sheet state="visible" name="2EP G15 NA" sheetId="8" r:id="rId11"/>
    <sheet state="visible" name="2Maths02- G13 -DB" sheetId="9" r:id="rId12"/>
    <sheet state="visible" name="2Maths02 - YG14 - DB" sheetId="10" r:id="rId13"/>
    <sheet state="visible" name="2AM2 - FG24 - DB" sheetId="11" r:id="rId14"/>
    <sheet state="visible" name="2AM2 - G25 - DB" sheetId="12" r:id="rId15"/>
    <sheet state="visible" name="2Maths02 - G27 - DB" sheetId="13" r:id="rId16"/>
    <sheet state="visible" name="2Maths02 - G26 - DB" sheetId="14" r:id="rId17"/>
    <sheet state="visible" name="2Chem G25  RD" sheetId="15" r:id="rId18"/>
    <sheet state="visible" name="2HBIO G23  MM" sheetId="16" r:id="rId19"/>
    <sheet state="visible" name="2PLTS BIO G23G25 MM" sheetId="17" r:id="rId20"/>
    <sheet state="visible" name="2COMP G24&amp;25 EM" sheetId="18" r:id="rId21"/>
    <sheet state="visible" name="2PLTS G24&amp;25 EM" sheetId="19" r:id="rId22"/>
    <sheet state="visible" name="2H&amp;N G26&amp;27 TA" sheetId="20" r:id="rId23"/>
    <sheet state="visible" name="2H&amp;N G14 TA" sheetId="21" r:id="rId24"/>
    <sheet state="visible" name="Template" sheetId="22" r:id="rId25"/>
    <sheet state="visible" name="&gt;&gt;&gt;&gt; Semester 01 &gt;&gt;&gt;&gt;" sheetId="23" r:id="rId26"/>
    <sheet state="visible" name="1Math01 YG12 DB" sheetId="24" r:id="rId27"/>
    <sheet state="visible" name="1Computing YG12 TAl" sheetId="25" r:id="rId28"/>
    <sheet state="visible" name="1H&amp;N YG12 TAl" sheetId="26" r:id="rId29"/>
    <sheet state="visible" name="1Computing YG13 TAl" sheetId="27" r:id="rId30"/>
    <sheet state="visible" name="1Math01 G13 AK" sheetId="28" r:id="rId31"/>
    <sheet state="visible" name="1H&amp;N YG13 TAl" sheetId="29" r:id="rId32"/>
    <sheet state="visible" name="1COMPUTING G14  EM" sheetId="30" r:id="rId33"/>
    <sheet state="visible" name="1Math01 YG14 DB" sheetId="31" r:id="rId34"/>
    <sheet state="visible" name="1COMPUTING G15 OU" sheetId="32" r:id="rId35"/>
    <sheet state="visible" name="1ELEC G15 DC" sheetId="33" r:id="rId36"/>
    <sheet state="visible" name="1Math01 G15 AK" sheetId="34" r:id="rId37"/>
    <sheet state="visible" name="1EMS  G15  NA" sheetId="35" r:id="rId38"/>
    <sheet state="visible" name="1Software design G27-OU" sheetId="36" r:id="rId39"/>
    <sheet state="visible" name="1CMath G21 SSahare" sheetId="37" r:id="rId40"/>
    <sheet state="visible" name="1Math01 G26 SShah" sheetId="38" r:id="rId41"/>
    <sheet state="visible" name="1CMaths G22 DC" sheetId="39" r:id="rId42"/>
    <sheet state="visible" name="1PM G23 NA" sheetId="40" r:id="rId43"/>
    <sheet state="visible" name="1computing G27 OU" sheetId="41" r:id="rId44"/>
    <sheet state="visible" name="1Math01 G27 AK" sheetId="42" r:id="rId45"/>
    <sheet state="visible" name="1Bio G23 RD" sheetId="43" r:id="rId46"/>
    <sheet state="visible" name="1PM G24 NA" sheetId="44" r:id="rId47"/>
    <sheet state="visible" name="1AM1  FG24 DB" sheetId="45" r:id="rId48"/>
    <sheet state="visible" name="1PM G25 NA" sheetId="46" r:id="rId49"/>
    <sheet state="visible" name="1AM1 G25 DC" sheetId="47" r:id="rId50"/>
    <sheet state="visible" name="1Computing G26 JA" sheetId="48" r:id="rId51"/>
    <sheet state="visible" name="1Software Design G26-OU" sheetId="49" r:id="rId52"/>
    <sheet state="visible" name="1CM G30 SSahare" sheetId="50" r:id="rId53"/>
    <sheet state="visible" name="Sheet1" sheetId="51" r:id="rId54"/>
    <sheet state="visible" name="------- FG21 --" sheetId="52" r:id="rId55"/>
    <sheet state="visible" name="----- FG25 --" sheetId="53" r:id="rId56"/>
    <sheet state="visible" name=" --   G27 --" sheetId="54" r:id="rId57"/>
    <sheet state="visible" name="----- FG30 --" sheetId="55" r:id="rId5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no engagement
	-John Alamina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3">
      <text>
        <t xml:space="preserve">Formative(0/4)
Formative Average (0%)
Summative(0/4)
Attendance(0%)
Brightspace completion (1%)
Brightspace logins (23)
1to1 responded(N)
1to1 session(N)
	-John Alamina</t>
      </text>
    </comment>
    <comment authorId="0" ref="A22">
      <text>
        <t xml:space="preserve">Formative(0/4)
Formative Average (16.67%)
Summative(0/4)
Attendance(16.67%)
Brightspace completion (4%)
Brightspace logins (53)
1to1 responded(N)
1to1 session(N)
	-John Alamina</t>
      </text>
    </comment>
    <comment authorId="0" ref="A21">
      <text>
        <t xml:space="preserve">Formative(1/4)
Formative Average (7.35%)
Summative(2/4)
Attendance(8.3%)
Brightspace completion (40%)
Brightspace logins (53)
1to1 responded(Y)
1to1 session(N)
	-John Alamina</t>
      </text>
    </comment>
    <comment authorId="0" ref="A20">
      <text>
        <t xml:space="preserve">Formative(3/4)
Formative Average (45.9%)
Summative(1/4)
Attendance(50%)
Brightspace completion (63%)
Brightspace logins (34)
1to1 responded(N)
1to1 session(N)
	-John Alamina</t>
      </text>
    </comment>
    <comment authorId="0" ref="A19">
      <text>
        <t xml:space="preserve">Formative(3/4)
Formative Average (45.3%)
Summative(1/4)
Attendance(58.3%)
Brightspace completion (59%)
Brightspace logins (56)
1to1 responded(N)
1to1 session(N)
	-John Alamina</t>
      </text>
    </comment>
    <comment authorId="0" ref="A18">
      <text>
        <t xml:space="preserve">Formative(2/4)
Formative Average (26.1%)
Summative(0/4)
Attendance(41.6%)
Brightspace completion (21%)
Brightspace logins (25)
1to1 responded(N)
1to1 session(N)
	-John Alamina</t>
      </text>
    </comment>
    <comment authorId="0" ref="A17">
      <text>
        <t xml:space="preserve">Formative(3/4)
Formative Average (66.7%)
Summative(4/4)
Attendance(83%)
Brightspace completion (84%)
Brightspace logins (74)
1to1 responded(Y)
1to1 session(Y)
	-John Alamina</t>
      </text>
    </comment>
    <comment authorId="0" ref="A16">
      <text>
        <t xml:space="preserve">Formative(2/4)
Formative Average (21.1%)
Summative(0/4)
Attendance(33.33%)
Brightspace completion (32%)
Brightspace logins (20)
1to1 responded(N)
1to1 session(N)
	-John Alamina</t>
      </text>
    </comment>
    <comment authorId="0" ref="A15">
      <text>
        <t xml:space="preserve">no engagement
	-John Alamina</t>
      </text>
    </comment>
    <comment authorId="0" ref="A14">
      <text>
        <t xml:space="preserve">left the course
	-John Alamina</t>
      </text>
    </comment>
    <comment authorId="0" ref="A13">
      <text>
        <t xml:space="preserve">awaiting to leave course
	-John Alamina</t>
      </text>
    </comment>
    <comment authorId="0" ref="A12">
      <text>
        <t xml:space="preserve">no engagement
	-John Alamina</t>
      </text>
    </comment>
    <comment authorId="0" ref="A11">
      <text>
        <t xml:space="preserve">left the course
	-John Alamina</t>
      </text>
    </comment>
    <comment authorId="0" ref="A10">
      <text>
        <t xml:space="preserve">no engagement
	-John Alamina</t>
      </text>
    </comment>
    <comment authorId="0" ref="A9">
      <text>
        <t xml:space="preserve">Formative(1/4)
Formative Average (21.3%)
Summative(0/4)
Attendance(33.33%)
Brightspace completion (38%)
Brightspace logins (53)
1to1 responded(N)
1to1 session(N)
	-John Alamina</t>
      </text>
    </comment>
    <comment authorId="0" ref="A8">
      <text>
        <t xml:space="preserve">no engagement
	-John Alamina</t>
      </text>
    </comment>
    <comment authorId="0" ref="A6">
      <text>
        <t xml:space="preserve">Formative(2/4)
Formative Average (33.8%)
Summative(0/4)
Attendance(0%)
Brightspace completion (14%)
Brightspace logins (71)
1to1 responded(N)
1to1 session(N)
	-John Alamina</t>
      </text>
    </comment>
    <comment authorId="0" ref="A7">
      <text>
        <t xml:space="preserve">Left the course
	-John Alamina</t>
      </text>
    </comment>
    <comment authorId="0" ref="A5">
      <text>
        <t xml:space="preserve">Formative(0/4)
Formative Average (0)
Summative(0/4)
Attendance(25%)
Brightspace completion (4%)
Brightspace logins (23)
1to1 responded(N)
1to1 session(N)
	-John Alamina</t>
      </text>
    </comment>
    <comment authorId="0" ref="A4">
      <text>
        <t xml:space="preserve">Formative(0/4)
Formative Average (0)
Summative(1/4)
Attendance (33.33%)
Brightspace completion (20%)
Brightspace logins (122)
1to1 responded(	Y)
1to1 session(N - Internet issues)
	-John Alamina</t>
      </text>
    </comment>
  </commentList>
</comments>
</file>

<file path=xl/sharedStrings.xml><?xml version="1.0" encoding="utf-8"?>
<sst xmlns="http://schemas.openxmlformats.org/spreadsheetml/2006/main" count="5053" uniqueCount="888">
  <si>
    <t>Semester Two (Mathematics 2)</t>
  </si>
  <si>
    <t>W1 1/6</t>
  </si>
  <si>
    <t>W2 8/6</t>
  </si>
  <si>
    <t>W3 15/6</t>
  </si>
  <si>
    <t>W4 22/6</t>
  </si>
  <si>
    <t>W5 29/6</t>
  </si>
  <si>
    <t>W6 6/7</t>
  </si>
  <si>
    <t>W9 27/7</t>
  </si>
  <si>
    <t>Surname</t>
  </si>
  <si>
    <t>W7 13/7</t>
  </si>
  <si>
    <t>W8 20/7</t>
  </si>
  <si>
    <t>First name</t>
  </si>
  <si>
    <t>ID Number</t>
  </si>
  <si>
    <t>NAEEM</t>
  </si>
  <si>
    <t>Nabeegh Abdullah Bin</t>
  </si>
  <si>
    <t>u1977213</t>
  </si>
  <si>
    <t>AFZAL</t>
  </si>
  <si>
    <t>KABIR</t>
  </si>
  <si>
    <t>u2063479</t>
  </si>
  <si>
    <t>AKHTAR</t>
  </si>
  <si>
    <t>ASIM</t>
  </si>
  <si>
    <t>MUHAMMAD USMAN</t>
  </si>
  <si>
    <t>Abdullah</t>
  </si>
  <si>
    <t>u2061120</t>
  </si>
  <si>
    <t>u1977275</t>
  </si>
  <si>
    <t>AL-AWADI</t>
  </si>
  <si>
    <t>YOUSUF Abdulrahman</t>
  </si>
  <si>
    <t>u1973170</t>
  </si>
  <si>
    <t>MENDES</t>
  </si>
  <si>
    <t>Luyindula Mantondo Alvaro</t>
  </si>
  <si>
    <t>u1977220</t>
  </si>
  <si>
    <t>RONG</t>
  </si>
  <si>
    <t>ATTARWALLA</t>
  </si>
  <si>
    <t>Guem Dhal Marial</t>
  </si>
  <si>
    <t>Burhanuddini</t>
  </si>
  <si>
    <t>u1977218</t>
  </si>
  <si>
    <t>u2061717</t>
  </si>
  <si>
    <t>ALMIARI</t>
  </si>
  <si>
    <t>Khaled</t>
  </si>
  <si>
    <t>u1977281</t>
  </si>
  <si>
    <t>HUSNAIN</t>
  </si>
  <si>
    <t>KHAN</t>
  </si>
  <si>
    <t>ALI</t>
  </si>
  <si>
    <t>Aizaz</t>
  </si>
  <si>
    <t>u2053657</t>
  </si>
  <si>
    <t>u1977208</t>
  </si>
  <si>
    <t>MOHAMED</t>
  </si>
  <si>
    <t>Mohamed Suleiman</t>
  </si>
  <si>
    <t>u1976951</t>
  </si>
  <si>
    <t>UMAR</t>
  </si>
  <si>
    <t>u1977028</t>
  </si>
  <si>
    <t>ROHAN</t>
  </si>
  <si>
    <t>Muhammad</t>
  </si>
  <si>
    <t>BENALLOU</t>
  </si>
  <si>
    <t>u1977018</t>
  </si>
  <si>
    <t>Nesrine</t>
  </si>
  <si>
    <t>u1977287</t>
  </si>
  <si>
    <t>KHIZAR</t>
  </si>
  <si>
    <t>MALIK SHABAN</t>
  </si>
  <si>
    <t>u2058261</t>
  </si>
  <si>
    <t>SHAH</t>
  </si>
  <si>
    <t>Syed Hassan Fattah Mahmood</t>
  </si>
  <si>
    <t>u2061277</t>
  </si>
  <si>
    <t>TAUSIF</t>
  </si>
  <si>
    <t>KHO</t>
  </si>
  <si>
    <t>ALNUAIMI</t>
  </si>
  <si>
    <t>Jamal</t>
  </si>
  <si>
    <t>CALEB CHEN ZHONG</t>
  </si>
  <si>
    <t>u1977206</t>
  </si>
  <si>
    <t>Mohammed</t>
  </si>
  <si>
    <t>u1976853</t>
  </si>
  <si>
    <t>u1977096</t>
  </si>
  <si>
    <t>JALLAB</t>
  </si>
  <si>
    <t>Abdulhadi</t>
  </si>
  <si>
    <t>u1977293</t>
  </si>
  <si>
    <t>KUMAR</t>
  </si>
  <si>
    <t>MANESH</t>
  </si>
  <si>
    <t>u2061354</t>
  </si>
  <si>
    <t>AL-ZADJALI</t>
  </si>
  <si>
    <t>Bashayir</t>
  </si>
  <si>
    <t>u1966811</t>
  </si>
  <si>
    <t>Umar</t>
  </si>
  <si>
    <t>u1977209</t>
  </si>
  <si>
    <t>LEGOUIET</t>
  </si>
  <si>
    <t>HANANE</t>
  </si>
  <si>
    <t>U1876720</t>
  </si>
  <si>
    <t>CHOWDHURY</t>
  </si>
  <si>
    <t>Jubayed Hussen</t>
  </si>
  <si>
    <t>u1977301</t>
  </si>
  <si>
    <t>MIR</t>
  </si>
  <si>
    <t>MOHAMMED MUSTAFA</t>
  </si>
  <si>
    <t>u1977029</t>
  </si>
  <si>
    <t>MORRIS</t>
  </si>
  <si>
    <t>DION JUDE</t>
  </si>
  <si>
    <t>u1976975</t>
  </si>
  <si>
    <t>REHMAN</t>
  </si>
  <si>
    <t>ABD UR</t>
  </si>
  <si>
    <t>u2061300</t>
  </si>
  <si>
    <t>Semester Two+A39:S50</t>
  </si>
  <si>
    <t>SHARMA</t>
  </si>
  <si>
    <t>SHAURYA VEER</t>
  </si>
  <si>
    <t>u1976953</t>
  </si>
  <si>
    <t>SHAUKAT</t>
  </si>
  <si>
    <t>TABISH</t>
  </si>
  <si>
    <t>u2063911</t>
  </si>
  <si>
    <t>WAHEED</t>
  </si>
  <si>
    <t>USAMA</t>
  </si>
  <si>
    <t>u2061562</t>
  </si>
  <si>
    <t>SG ID</t>
  </si>
  <si>
    <t>GULERIA</t>
  </si>
  <si>
    <t>Tarun</t>
  </si>
  <si>
    <t>Not attending - office informed</t>
  </si>
  <si>
    <t>LEE</t>
  </si>
  <si>
    <t>Jun Bond</t>
  </si>
  <si>
    <t>Formative Tests</t>
  </si>
  <si>
    <t>BHATTI</t>
  </si>
  <si>
    <t>Muhammad Yousuf</t>
  </si>
  <si>
    <t>ALAM</t>
  </si>
  <si>
    <t>Hamza</t>
  </si>
  <si>
    <t>% Overall (Formative)</t>
  </si>
  <si>
    <t>SEMBUYA</t>
  </si>
  <si>
    <t>Student Progression Tracking January Cohort</t>
  </si>
  <si>
    <t>Marcus</t>
  </si>
  <si>
    <t>MALHI</t>
  </si>
  <si>
    <t>Jaspinder Kaur</t>
  </si>
  <si>
    <t>.</t>
  </si>
  <si>
    <t>Sahil</t>
  </si>
  <si>
    <t>Semester One</t>
  </si>
  <si>
    <t>PATEL</t>
  </si>
  <si>
    <t>Rutvik Dineshibhai</t>
  </si>
  <si>
    <t>Name</t>
  </si>
  <si>
    <t>ID</t>
  </si>
  <si>
    <t>Aman</t>
  </si>
  <si>
    <t>Induction 13/01</t>
  </si>
  <si>
    <t>Week 1 - 01/06</t>
  </si>
  <si>
    <t>Week 2 - 08/06</t>
  </si>
  <si>
    <t>Week 3 - 15/06</t>
  </si>
  <si>
    <t>Week 4 - 22/06</t>
  </si>
  <si>
    <t>Midterm Mock</t>
  </si>
  <si>
    <t>Midterm - 29/06</t>
  </si>
  <si>
    <t>Week 5 - 06/07</t>
  </si>
  <si>
    <t>Week 6 - 13/07</t>
  </si>
  <si>
    <t>Week 7 - 20/07</t>
  </si>
  <si>
    <t>Week 8 - 27/07</t>
  </si>
  <si>
    <t>Endterm Mock</t>
  </si>
  <si>
    <t>Endterm Exam - 03/08</t>
  </si>
  <si>
    <t>Final Grade</t>
  </si>
  <si>
    <t>W1 20/01</t>
  </si>
  <si>
    <t>Started in week 2</t>
  </si>
  <si>
    <t>Jaskirat Kaur</t>
  </si>
  <si>
    <t>SINGH</t>
  </si>
  <si>
    <t>Onkar</t>
  </si>
  <si>
    <t>W2 27/01</t>
  </si>
  <si>
    <t>W3 03/02</t>
  </si>
  <si>
    <t>W4 10/02</t>
  </si>
  <si>
    <t>W5 17/02</t>
  </si>
  <si>
    <t>W6  24/02</t>
  </si>
  <si>
    <t>W7  02/03</t>
  </si>
  <si>
    <t>W8  09/03</t>
  </si>
  <si>
    <t>W9 16/03</t>
  </si>
  <si>
    <t>W10  23/03</t>
  </si>
  <si>
    <t>W11 30/03</t>
  </si>
  <si>
    <t>Easter Holidays:                      06/04/2020  - 17/04/2020</t>
  </si>
  <si>
    <t>W12   20/04</t>
  </si>
  <si>
    <t>W13   27/04</t>
  </si>
  <si>
    <t>W14  04/05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</si>
  <si>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</si>
  <si>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Pre-arrival Diagnostics</t>
  </si>
  <si>
    <t>IELTS</t>
  </si>
  <si>
    <t>Diagnostic during induction</t>
  </si>
  <si>
    <t>Formative Results</t>
  </si>
  <si>
    <t>Progress Check- Progression Week</t>
  </si>
  <si>
    <t>Mock</t>
  </si>
  <si>
    <t>Formative Final Check</t>
  </si>
  <si>
    <t>Yuxiang Chen</t>
  </si>
  <si>
    <t>Sahilpreet Singh</t>
  </si>
  <si>
    <t>Revision Week</t>
  </si>
  <si>
    <t>Muhammad Zain</t>
  </si>
  <si>
    <t>Assessment Week</t>
  </si>
  <si>
    <t>Amrik Singh</t>
  </si>
  <si>
    <t>Rima Wahid Ema</t>
  </si>
  <si>
    <t>Amanjot Kaur</t>
  </si>
  <si>
    <t xml:space="preserve">GULERIA </t>
  </si>
  <si>
    <t>Simranjeet</t>
  </si>
  <si>
    <t xml:space="preserve">Tarun </t>
  </si>
  <si>
    <t>Gurmeet</t>
  </si>
  <si>
    <t>Jagjeet</t>
  </si>
  <si>
    <t>Sahil Kumar</t>
  </si>
  <si>
    <t>Abdulrahman Al-Nahiri</t>
  </si>
  <si>
    <t>Priya</t>
  </si>
  <si>
    <t>Shivam Sharma</t>
  </si>
  <si>
    <t>Shivana</t>
  </si>
  <si>
    <t>Manroj</t>
  </si>
  <si>
    <t>…</t>
  </si>
  <si>
    <t>Anoop</t>
  </si>
  <si>
    <t xml:space="preserve">Jun Bond </t>
  </si>
  <si>
    <t xml:space="preserve">W1 10/02  </t>
  </si>
  <si>
    <t xml:space="preserve">W2 17/02  </t>
  </si>
  <si>
    <t>W3 24/02</t>
  </si>
  <si>
    <t>W4  02/03</t>
  </si>
  <si>
    <t>W5 09/03</t>
  </si>
  <si>
    <t>W6  16/03</t>
  </si>
  <si>
    <t>W7  23/03</t>
  </si>
  <si>
    <t>Easter Holidays: 06/04/2020  - 17/04/2020</t>
  </si>
  <si>
    <t>W9  20/04</t>
  </si>
  <si>
    <t>W9  27/04</t>
  </si>
  <si>
    <t>W11 04/05</t>
  </si>
  <si>
    <t>Wk12   11/05</t>
  </si>
  <si>
    <t>W13  18/05</t>
  </si>
  <si>
    <t>W14  25/05</t>
  </si>
  <si>
    <t>W15  01/06</t>
  </si>
  <si>
    <t xml:space="preserve">Change Dates Please </t>
  </si>
  <si>
    <t>Comments</t>
  </si>
  <si>
    <t>TICK (√) if student needs to attend extra class next term</t>
  </si>
  <si>
    <t>SG Number</t>
  </si>
  <si>
    <t>18/05</t>
  </si>
  <si>
    <t>Anshul</t>
  </si>
  <si>
    <t>25/05</t>
  </si>
  <si>
    <t>Jobanpreet</t>
  </si>
  <si>
    <t>Quiz 1 (40 points)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</si>
  <si>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</si>
  <si>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 Quiz 2 (26 points)</t>
  </si>
  <si>
    <t xml:space="preserve">Onkar Singh </t>
  </si>
  <si>
    <t>Assignment 1 (80 points)</t>
  </si>
  <si>
    <t>Assignment 2 + Logbook (180 points)</t>
  </si>
  <si>
    <t xml:space="preserve"> </t>
  </si>
  <si>
    <t>Assignment 3 + Logbook (82 points)</t>
  </si>
  <si>
    <t>Final Assessment Logbook (25%)</t>
  </si>
  <si>
    <t xml:space="preserve">PUNIA </t>
  </si>
  <si>
    <t xml:space="preserve">Abhishek </t>
  </si>
  <si>
    <t>Final Assessment Project (75%)</t>
  </si>
  <si>
    <t>Sindhu</t>
  </si>
  <si>
    <t>Formative Results (in-class test)</t>
  </si>
  <si>
    <t xml:space="preserve">Marcus </t>
  </si>
  <si>
    <t>Amandeep Kaur</t>
  </si>
  <si>
    <t xml:space="preserve">MALHI </t>
  </si>
  <si>
    <t xml:space="preserve">Jaspinder Kaur </t>
  </si>
  <si>
    <t>Formative Check</t>
  </si>
  <si>
    <t>Mock Exams</t>
  </si>
  <si>
    <t>AL-KUBAISI</t>
  </si>
  <si>
    <t xml:space="preserve">Mai </t>
  </si>
  <si>
    <t xml:space="preserve">Revision Week </t>
  </si>
  <si>
    <t xml:space="preserve">Alanoud </t>
  </si>
  <si>
    <t>Mohammed Ahmed</t>
  </si>
  <si>
    <t xml:space="preserve">Sahil </t>
  </si>
  <si>
    <t>..</t>
  </si>
  <si>
    <t>Vishal Singh</t>
  </si>
  <si>
    <t>√</t>
  </si>
  <si>
    <t>Bohara</t>
  </si>
  <si>
    <t xml:space="preserve">Rutvik Dineshibhai </t>
  </si>
  <si>
    <t>Basanta</t>
  </si>
  <si>
    <t>Ekjot Kaur</t>
  </si>
  <si>
    <t xml:space="preserve">Akashdeep Singh </t>
  </si>
  <si>
    <t>Bashayir Ahmed</t>
  </si>
  <si>
    <t>Harpanthpreet Singh</t>
  </si>
  <si>
    <t>Bista</t>
  </si>
  <si>
    <t>Jiten</t>
  </si>
  <si>
    <t xml:space="preserve">MOHAMED </t>
  </si>
  <si>
    <t>Lovedeep Singh</t>
  </si>
  <si>
    <t>Noon</t>
  </si>
  <si>
    <t>Muhammad Haider Ali</t>
  </si>
  <si>
    <t>Suleiman Sheikh</t>
  </si>
  <si>
    <t>Ullah</t>
  </si>
  <si>
    <t>Muhammad Kaleem</t>
  </si>
  <si>
    <t>Rohan</t>
  </si>
  <si>
    <t>Navjot Singh</t>
  </si>
  <si>
    <t>Syed</t>
  </si>
  <si>
    <t>Chaudhary Tharu</t>
  </si>
  <si>
    <t>Niraj</t>
  </si>
  <si>
    <t>Prachi</t>
  </si>
  <si>
    <t>Mandal</t>
  </si>
  <si>
    <t>Rakesh</t>
  </si>
  <si>
    <t>Gupta</t>
  </si>
  <si>
    <t>Rupesh Kumar</t>
  </si>
  <si>
    <t>Gill</t>
  </si>
  <si>
    <t>Sagandeep Singh</t>
  </si>
  <si>
    <t>Bhattari</t>
  </si>
  <si>
    <t>Samjhana</t>
  </si>
  <si>
    <t>Malla</t>
  </si>
  <si>
    <t>Santosh</t>
  </si>
  <si>
    <t>Dhimal</t>
  </si>
  <si>
    <t>Saroj</t>
  </si>
  <si>
    <t>Vivek</t>
  </si>
  <si>
    <t>Basnet</t>
  </si>
  <si>
    <t>Sushant</t>
  </si>
  <si>
    <t>W1 11/05</t>
  </si>
  <si>
    <t>W2 18/05</t>
  </si>
  <si>
    <t>W3 25/05</t>
  </si>
  <si>
    <t>W4  01/06</t>
  </si>
  <si>
    <t>W5 08/06</t>
  </si>
  <si>
    <t>W6  15/06</t>
  </si>
  <si>
    <t>W7  22/06</t>
  </si>
  <si>
    <t>W8  29/06</t>
  </si>
  <si>
    <t>W9  06/07</t>
  </si>
  <si>
    <t>W10 13/07</t>
  </si>
  <si>
    <t xml:space="preserve">W11 20/07  </t>
  </si>
  <si>
    <t>W12  27/07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</si>
  <si>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</si>
  <si>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Semester Two</t>
  </si>
  <si>
    <t>(Reassessment Week)</t>
  </si>
  <si>
    <t>Maths mid-semester Assessment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</si>
  <si>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</si>
  <si>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  01/06</t>
  </si>
  <si>
    <t>W13  3/ 08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</si>
  <si>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</si>
  <si>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         % Overall</t>
  </si>
  <si>
    <t>Sagandeep Gill</t>
  </si>
  <si>
    <t>Hapathpreet Singh</t>
  </si>
  <si>
    <t>Amandeep Sidhu</t>
  </si>
  <si>
    <t>Saroj Dhimal</t>
  </si>
  <si>
    <t>Santosh Malla</t>
  </si>
  <si>
    <t>Niraj Tharu</t>
  </si>
  <si>
    <t>Kaleem Ullah</t>
  </si>
  <si>
    <t>Haider Ali Noon</t>
  </si>
  <si>
    <t>Jiten Bista</t>
  </si>
  <si>
    <t>Sushant Basnet</t>
  </si>
  <si>
    <t>Samijhana Bhattarai</t>
  </si>
  <si>
    <t>Rakesh Mandal</t>
  </si>
  <si>
    <t>Rupesh Gupta</t>
  </si>
  <si>
    <t>Basanta Bohara</t>
  </si>
  <si>
    <t>Omar Hosny Ahmed</t>
  </si>
  <si>
    <t xml:space="preserve">Nabeegh Abdullah Bin </t>
  </si>
  <si>
    <t>Abdullah Asim</t>
  </si>
  <si>
    <t>Rana Faran Ali</t>
  </si>
  <si>
    <t>Jinglong Shu</t>
  </si>
  <si>
    <t>Subhan Ali</t>
  </si>
  <si>
    <t>Abdullah Jabbar</t>
  </si>
  <si>
    <t>Muhammad Abdullah Ahsraf</t>
  </si>
  <si>
    <t>Junaid Ahmed</t>
  </si>
  <si>
    <t>Jubayed Hussen Chowdhury</t>
  </si>
  <si>
    <t>Abdulhadi Jallab</t>
  </si>
  <si>
    <t>Naanshak Lalong</t>
  </si>
  <si>
    <t>Umar Khan</t>
  </si>
  <si>
    <t>Guem Dhal Marial Rong</t>
  </si>
  <si>
    <t>Farjana FerdoUsi Rima</t>
  </si>
  <si>
    <t>Alaa Ibrahim</t>
  </si>
  <si>
    <t>Talha Shahnawaz</t>
  </si>
  <si>
    <t>Ahmed Abdalla Abdelemeguid</t>
  </si>
  <si>
    <t>Dilman Tamang</t>
  </si>
  <si>
    <t>Maya Hatem Ahmed Kamal</t>
  </si>
  <si>
    <t>Jamal Tausif</t>
  </si>
  <si>
    <t>Muhammad Usman</t>
  </si>
  <si>
    <t>YauvanKumar Vasudev</t>
  </si>
  <si>
    <t>Khaled Almiari</t>
  </si>
  <si>
    <t>Aizaz Khan</t>
  </si>
  <si>
    <t>Nesrine Bennalou</t>
  </si>
  <si>
    <t>Amninder</t>
  </si>
  <si>
    <t>Ranjana Basnet</t>
  </si>
  <si>
    <t>Sarvjeet</t>
  </si>
  <si>
    <t>Navpreet Kaur</t>
  </si>
  <si>
    <t>Shuvam Shrestha</t>
  </si>
  <si>
    <t>Sahibkamaljot Singh</t>
  </si>
  <si>
    <t>Sukhmanpreet</t>
  </si>
  <si>
    <t>Roshan Kumar Sah</t>
  </si>
  <si>
    <t>Sunil Khadka</t>
  </si>
  <si>
    <t>Muhammad Sulman</t>
  </si>
  <si>
    <t>Sanjit KC</t>
  </si>
  <si>
    <t>Muhammad Sameer Butt</t>
  </si>
  <si>
    <t>Roshan Prasad Mahato</t>
  </si>
  <si>
    <t>Richard Billium Pandey</t>
  </si>
  <si>
    <t>Pratik Shrestha</t>
  </si>
  <si>
    <t>Bibek Kumar Shah</t>
  </si>
  <si>
    <t>Prameesh KC</t>
  </si>
  <si>
    <t>Kunal Neupane</t>
  </si>
  <si>
    <t>Bishal Chaudhar</t>
  </si>
  <si>
    <t>Hemraj Rana</t>
  </si>
  <si>
    <t>Samundra Shrestha</t>
  </si>
  <si>
    <t>Malik Tiayyab Shoukhat</t>
  </si>
  <si>
    <t>Manisha KC</t>
  </si>
  <si>
    <t>Anita BK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</si>
  <si>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</si>
  <si>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</si>
  <si>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AGYEMANG </t>
  </si>
  <si>
    <t>Ethel Nana</t>
  </si>
  <si>
    <t>MOYO</t>
  </si>
  <si>
    <t xml:space="preserve">Nyasha Sallom </t>
  </si>
  <si>
    <t xml:space="preserve">Semester Two </t>
  </si>
  <si>
    <t>RANDHAWA</t>
  </si>
  <si>
    <t>Harman</t>
  </si>
  <si>
    <t>W1 01/06</t>
  </si>
  <si>
    <t>WK1  01/06</t>
  </si>
  <si>
    <t>WK1 01/06</t>
  </si>
  <si>
    <t>SHAMS GOWAYEGANI</t>
  </si>
  <si>
    <t>W2 08/06</t>
  </si>
  <si>
    <t xml:space="preserve">Seyed Hossein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</si>
  <si>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</si>
  <si>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Quiz Questions %</t>
  </si>
  <si>
    <t>Long Answer Question %</t>
  </si>
  <si>
    <t xml:space="preserve">Quiz Questions 2 </t>
  </si>
  <si>
    <t xml:space="preserve">Quiz </t>
  </si>
  <si>
    <t xml:space="preserve">4th week </t>
  </si>
  <si>
    <t xml:space="preserve">5th week </t>
  </si>
  <si>
    <t>W3  15/06</t>
  </si>
  <si>
    <t xml:space="preserve">6th week </t>
  </si>
  <si>
    <t>W4  22/06</t>
  </si>
  <si>
    <t xml:space="preserve">7th week </t>
  </si>
  <si>
    <t>W5  29/06</t>
  </si>
  <si>
    <t>W6  06/07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</si>
  <si>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</si>
  <si>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Abdullah </t>
  </si>
  <si>
    <t xml:space="preserve">Ali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</si>
  <si>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</si>
  <si>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ASLAM</t>
  </si>
  <si>
    <t>Laiba</t>
  </si>
  <si>
    <t xml:space="preserve">GURUNG </t>
  </si>
  <si>
    <t>Dishutta</t>
  </si>
  <si>
    <t xml:space="preserve">Yadika </t>
  </si>
  <si>
    <t>RAHMAN</t>
  </si>
  <si>
    <t xml:space="preserve">Jafnah Binte </t>
  </si>
  <si>
    <t>AKROUM</t>
  </si>
  <si>
    <t xml:space="preserve">Ahmed Amine </t>
  </si>
  <si>
    <t>MANSOUR</t>
  </si>
  <si>
    <t xml:space="preserve">Mohab </t>
  </si>
  <si>
    <t xml:space="preserve">SONARA </t>
  </si>
  <si>
    <t>Harsh DipakKumar</t>
  </si>
  <si>
    <t>Semester Two (Group 24)</t>
  </si>
  <si>
    <t>W7  13/07</t>
  </si>
  <si>
    <t>W8 20/07</t>
  </si>
  <si>
    <t>W9 27/07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</si>
  <si>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</si>
  <si>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 Formative result - Quiz 1</t>
  </si>
  <si>
    <t xml:space="preserve"> Formative result - Logbook 1</t>
  </si>
  <si>
    <t>Nabeegh Abdullah Bin NAEEM</t>
  </si>
  <si>
    <t>AL-ADHAMI</t>
  </si>
  <si>
    <t>Sinan Mamoon</t>
  </si>
  <si>
    <t>BUDHA</t>
  </si>
  <si>
    <t>Pema</t>
  </si>
  <si>
    <t>Mohamed Ahmed Abdelmeguid</t>
  </si>
  <si>
    <t>Maya Hatem Mohamed</t>
  </si>
  <si>
    <t>Muhammad Usman Khan</t>
  </si>
  <si>
    <t>Nesrine Beallou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</si>
  <si>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</si>
  <si>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Luyindula Mendes</t>
  </si>
  <si>
    <t xml:space="preserve"> Formative result - SWOT analysis</t>
  </si>
  <si>
    <t>Semester Two (Group 25)</t>
  </si>
  <si>
    <t>W7 13/07</t>
  </si>
  <si>
    <t>W8  20/07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</si>
  <si>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</si>
  <si>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Farjana Ferdousi Rima</t>
  </si>
  <si>
    <t>Omar Hosny Mohamed Ahmed</t>
  </si>
  <si>
    <t>Sinan Mamoon Ahmed Al-Adhami</t>
  </si>
  <si>
    <t>Muhammad Ashraf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</si>
  <si>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</si>
  <si>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Jubayed Hussen Chowdry</t>
  </si>
  <si>
    <t>Kareem Ahmad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</si>
  <si>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</si>
  <si>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</si>
  <si>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</si>
  <si>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SAH</t>
  </si>
  <si>
    <t>Roshan Kumar</t>
  </si>
  <si>
    <t>Amrit</t>
  </si>
  <si>
    <t>Bharat</t>
  </si>
  <si>
    <t>SULMAN</t>
  </si>
  <si>
    <t xml:space="preserve">Muhammad </t>
  </si>
  <si>
    <t xml:space="preserve">Arashdeep Singh </t>
  </si>
  <si>
    <t xml:space="preserve">KHALID </t>
  </si>
  <si>
    <t xml:space="preserve">Saifullah </t>
  </si>
  <si>
    <t>JANGRA</t>
  </si>
  <si>
    <t xml:space="preserve">Ankush </t>
  </si>
  <si>
    <t>BUTT</t>
  </si>
  <si>
    <t>Muhammad Sameer</t>
  </si>
  <si>
    <t xml:space="preserve">SINGH </t>
  </si>
  <si>
    <t xml:space="preserve">Rupinderjit </t>
  </si>
  <si>
    <t xml:space="preserve">Arshdeep </t>
  </si>
  <si>
    <t>PANDEY</t>
  </si>
  <si>
    <t>Richard Billium</t>
  </si>
  <si>
    <t xml:space="preserve">K C </t>
  </si>
  <si>
    <t>Prameesh</t>
  </si>
  <si>
    <t>CHAUDHUR</t>
  </si>
  <si>
    <t>Bishal</t>
  </si>
  <si>
    <t>RANA</t>
  </si>
  <si>
    <t xml:space="preserve">Hemraj </t>
  </si>
  <si>
    <t>SHRESTHA</t>
  </si>
  <si>
    <t>Samundra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</si>
  <si>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</si>
  <si>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SHOUKAT</t>
  </si>
  <si>
    <t>Malik Tiayyab</t>
  </si>
  <si>
    <t xml:space="preserve">Manisha </t>
  </si>
  <si>
    <t>B.K</t>
  </si>
  <si>
    <t>Anita</t>
  </si>
  <si>
    <t>BASNET</t>
  </si>
  <si>
    <t xml:space="preserve">Ranjana </t>
  </si>
  <si>
    <t>Shuvam</t>
  </si>
  <si>
    <t>KHADKA</t>
  </si>
  <si>
    <t>Sunil</t>
  </si>
  <si>
    <t>KC</t>
  </si>
  <si>
    <t>Sanjit</t>
  </si>
  <si>
    <t>2560790</t>
  </si>
  <si>
    <t>MAHATO</t>
  </si>
  <si>
    <t>Roshan Prasad</t>
  </si>
  <si>
    <t>Pratik</t>
  </si>
  <si>
    <t>Bibek Kumar</t>
  </si>
  <si>
    <t>NEUPANE</t>
  </si>
  <si>
    <t>Kunal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</si>
  <si>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</si>
  <si>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Seyed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</si>
  <si>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</si>
  <si>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</si>
  <si>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</si>
  <si>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Checked</t>
  </si>
  <si>
    <t>W14  25/05 exam Day 25th May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</si>
  <si>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</si>
  <si>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Response from SET</t>
  </si>
  <si>
    <t>Mid Term Results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</si>
  <si>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</si>
  <si>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ABS</t>
  </si>
  <si>
    <t>Cheated on exam - raised issue with Lynn and Abdelaziz on 22/05 by e-mail on Outlook</t>
  </si>
  <si>
    <t>Date of COntact is before exam time? Please explain!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</si>
  <si>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</si>
  <si>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Absent from Exam - Reason unknown - student has been contacted by SET team regarding absence</t>
  </si>
  <si>
    <t>No engagement with BS</t>
  </si>
  <si>
    <t>No engagement with BS recently</t>
  </si>
  <si>
    <t>Contacted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</si>
  <si>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</si>
  <si>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Poor engagement with BS - Contacted</t>
  </si>
  <si>
    <t>Poor engagement with BS - contacted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</si>
  <si>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</si>
  <si>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Has left the course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</si>
  <si>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</si>
  <si>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</si>
  <si>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</si>
  <si>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CHEN</t>
  </si>
  <si>
    <t xml:space="preserve">Yuxiang </t>
  </si>
  <si>
    <t xml:space="preserve">Sahilpreet </t>
  </si>
  <si>
    <r>
      <rPr>
        <rFont val="Calibri"/>
        <b/>
        <color theme="1"/>
      </rPr>
      <t>TICK (√)</t>
    </r>
    <r>
      <rPr>
        <rFont val="Calibri"/>
        <b/>
        <color theme="1"/>
      </rPr>
      <t xml:space="preserve"> if student needs to attend extra class next term</t>
    </r>
  </si>
  <si>
    <t>ZAIN</t>
  </si>
  <si>
    <t xml:space="preserve">Muhammad   </t>
  </si>
  <si>
    <t>Progress Check- Midtrerm Test</t>
  </si>
  <si>
    <t>Assessment Final 19/5/20</t>
  </si>
  <si>
    <t xml:space="preserve">Harpreet </t>
  </si>
  <si>
    <t xml:space="preserve">Amrik Singh </t>
  </si>
  <si>
    <t>EMA</t>
  </si>
  <si>
    <t xml:space="preserve">Rima Wahid </t>
  </si>
  <si>
    <t>KAUR</t>
  </si>
  <si>
    <t xml:space="preserve">Amanjot </t>
  </si>
  <si>
    <t>abs</t>
  </si>
  <si>
    <t>Abs</t>
  </si>
  <si>
    <t>?</t>
  </si>
  <si>
    <t>BAJWA</t>
  </si>
  <si>
    <t>Gurmeet Singh</t>
  </si>
  <si>
    <t>N/A</t>
  </si>
  <si>
    <t xml:space="preserve">Jagjeet Singh </t>
  </si>
  <si>
    <t>AL-NAHARI</t>
  </si>
  <si>
    <t xml:space="preserve">Abdulrahman </t>
  </si>
  <si>
    <t xml:space="preserve">Mohit </t>
  </si>
  <si>
    <t xml:space="preserve">SHARMA </t>
  </si>
  <si>
    <t>Shivam</t>
  </si>
  <si>
    <t xml:space="preserve">Shivana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</si>
  <si>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</si>
  <si>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Manroj Singh </t>
  </si>
  <si>
    <t>PRIYA</t>
  </si>
  <si>
    <t>?/</t>
  </si>
  <si>
    <r>
      <rPr>
        <rFont val="Calibri"/>
        <b/>
        <color theme="1"/>
      </rPr>
      <t>TICK (√)</t>
    </r>
    <r>
      <rPr>
        <rFont val="Calibri"/>
        <b/>
        <color theme="1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</si>
  <si>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</si>
  <si>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Shivani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</si>
  <si>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</si>
  <si>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TOTAL</t>
  </si>
  <si>
    <t>Diagnostics Induction 13/01</t>
  </si>
  <si>
    <t>W14  04/05 is this the correct week?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</si>
  <si>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</si>
  <si>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Partial completion of final assessment. Contacted via email, no response</t>
  </si>
  <si>
    <t>Mid-term Results</t>
  </si>
  <si>
    <t>GILL</t>
  </si>
  <si>
    <t xml:space="preserve">Sagandeep Singh </t>
  </si>
  <si>
    <t>No final assessment. Contacted via email, no response</t>
  </si>
  <si>
    <t xml:space="preserve">Prachi </t>
  </si>
  <si>
    <t>Suspected copying in final assessment</t>
  </si>
  <si>
    <t xml:space="preserve"> √</t>
  </si>
  <si>
    <t>No final assessment and logbook assignments. Contacted via email, no response</t>
  </si>
  <si>
    <t>Partial completion of final assessment. Contacted via email. Response received with no submission</t>
  </si>
  <si>
    <t xml:space="preserve">Harpanthpreet Singh </t>
  </si>
  <si>
    <t>SIDHU</t>
  </si>
  <si>
    <t>W1 30/03</t>
  </si>
  <si>
    <t>W2 06/04</t>
  </si>
  <si>
    <t>W3 13/04</t>
  </si>
  <si>
    <t>W4 20/04</t>
  </si>
  <si>
    <t>W5 27/04</t>
  </si>
  <si>
    <t>W6  04/05</t>
  </si>
  <si>
    <t>W7  11/05</t>
  </si>
  <si>
    <t>W8  18/05</t>
  </si>
  <si>
    <t>W9 25/05</t>
  </si>
  <si>
    <t>W10  01/06</t>
  </si>
  <si>
    <t>W11 08/06</t>
  </si>
  <si>
    <t xml:space="preserve">DHIMAL </t>
  </si>
  <si>
    <t>W12   15/06</t>
  </si>
  <si>
    <t>W13  22/06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</si>
  <si>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</si>
  <si>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W14  29/06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</si>
  <si>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</si>
  <si>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Vivek </t>
  </si>
  <si>
    <t xml:space="preserve">MALLA </t>
  </si>
  <si>
    <t xml:space="preserve">Santosh </t>
  </si>
  <si>
    <t>CHAUDHARY THARU</t>
  </si>
  <si>
    <t>Poor engagement with BS</t>
  </si>
  <si>
    <t>ULLAH</t>
  </si>
  <si>
    <t xml:space="preserve">Muhammad Kaleem </t>
  </si>
  <si>
    <t>NOON</t>
  </si>
  <si>
    <t xml:space="preserve">BISTA </t>
  </si>
  <si>
    <t xml:space="preserve">Jiten </t>
  </si>
  <si>
    <t xml:space="preserve">BASNET </t>
  </si>
  <si>
    <t xml:space="preserve">Sushant </t>
  </si>
  <si>
    <t>BHATTARI</t>
  </si>
  <si>
    <t xml:space="preserve">Samjhana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</si>
  <si>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</si>
  <si>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MANDAL </t>
  </si>
  <si>
    <t xml:space="preserve">Rakesh </t>
  </si>
  <si>
    <t>GUPTA</t>
  </si>
  <si>
    <t>BOHARA</t>
  </si>
  <si>
    <t xml:space="preserve">Basanta </t>
  </si>
  <si>
    <t xml:space="preserve">Navjot Singh </t>
  </si>
  <si>
    <t xml:space="preserve">Lovedeep Singh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</si>
  <si>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</si>
  <si>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</si>
  <si>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</si>
  <si>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Dilmohit Narain Singh </t>
  </si>
  <si>
    <t>23/3/20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</si>
  <si>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</si>
  <si>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</si>
  <si>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Progress Check- Midterm Test</t>
  </si>
  <si>
    <t>Dion Jude</t>
  </si>
  <si>
    <t>Shaurya Veer</t>
  </si>
  <si>
    <t>MIR MOHAMMED</t>
  </si>
  <si>
    <t>Mustafa</t>
  </si>
  <si>
    <t>Ali</t>
  </si>
  <si>
    <t>ZHOU</t>
  </si>
  <si>
    <t>Chuangyi</t>
  </si>
  <si>
    <t>Syed Hassan Fattah</t>
  </si>
  <si>
    <t xml:space="preserve">Caleb Chen Zhong </t>
  </si>
  <si>
    <t>Hanane</t>
  </si>
  <si>
    <t xml:space="preserve">Mohammed </t>
  </si>
  <si>
    <t xml:space="preserve">AL AWADI </t>
  </si>
  <si>
    <t>Yousuf Abdulrahman</t>
  </si>
  <si>
    <t>Malik Shaban</t>
  </si>
  <si>
    <t xml:space="preserve">Bashayir </t>
  </si>
  <si>
    <t xml:space="preserve">AHMAD </t>
  </si>
  <si>
    <t xml:space="preserve">Uzair </t>
  </si>
  <si>
    <t xml:space="preserve">Kabir </t>
  </si>
  <si>
    <t xml:space="preserve">Manesh </t>
  </si>
  <si>
    <t>Abd Ur</t>
  </si>
  <si>
    <t>Usama ?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</si>
  <si>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</si>
  <si>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N/a</t>
  </si>
  <si>
    <t>Why N/A?</t>
  </si>
  <si>
    <t>not yet started</t>
  </si>
  <si>
    <t>nys</t>
  </si>
  <si>
    <t>???</t>
  </si>
  <si>
    <t>AKTHAR</t>
  </si>
  <si>
    <t xml:space="preserve">Muhammed Usman </t>
  </si>
  <si>
    <t>Tabish</t>
  </si>
  <si>
    <t>W3 15/06</t>
  </si>
  <si>
    <t>W5 29/06</t>
  </si>
  <si>
    <t>W9  27/07</t>
  </si>
  <si>
    <t>W10 03/08</t>
  </si>
  <si>
    <t xml:space="preserve">W11 10/08  </t>
  </si>
  <si>
    <t>W12  17/08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</si>
  <si>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</si>
  <si>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</si>
  <si>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</si>
  <si>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Md Safur</t>
  </si>
  <si>
    <t>absent</t>
  </si>
  <si>
    <t>NAWAZ</t>
  </si>
  <si>
    <t>Ahmad</t>
  </si>
  <si>
    <t>LIU</t>
  </si>
  <si>
    <t>Jinju</t>
  </si>
  <si>
    <t>AL-BULUSHI</t>
  </si>
  <si>
    <t>Ahmed</t>
  </si>
  <si>
    <t>AL-MUALM</t>
  </si>
  <si>
    <t>Anas Yahya Mohammed</t>
  </si>
  <si>
    <t>AKRAM</t>
  </si>
  <si>
    <t>Zohaib</t>
  </si>
  <si>
    <t>ISMAIL</t>
  </si>
  <si>
    <t>Tengyu</t>
  </si>
  <si>
    <t>DIWAN</t>
  </si>
  <si>
    <t>Aashiyana</t>
  </si>
  <si>
    <t>ESSAK BOGHA</t>
  </si>
  <si>
    <t>Mohamed Irfan</t>
  </si>
  <si>
    <t>TARIK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</si>
  <si>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</si>
  <si>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Muhammad Umar</t>
  </si>
  <si>
    <t>HUANG</t>
  </si>
  <si>
    <t>Jinzhe</t>
  </si>
  <si>
    <t>MUHAYMIN</t>
  </si>
  <si>
    <t xml:space="preserve">Abdul </t>
  </si>
  <si>
    <t>SUMON</t>
  </si>
  <si>
    <t xml:space="preserve">Nahid Ahmad </t>
  </si>
  <si>
    <t>Wahab</t>
  </si>
  <si>
    <t>SHAKIL</t>
  </si>
  <si>
    <t>Rayhan Ahmed</t>
  </si>
  <si>
    <t>ABDELRADY</t>
  </si>
  <si>
    <t xml:space="preserve">Salma Mohamed </t>
  </si>
  <si>
    <t>ALMANSOORI</t>
  </si>
  <si>
    <t xml:space="preserve">Khalid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</si>
  <si>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</si>
  <si>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</si>
  <si>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W15   11/05</t>
  </si>
  <si>
    <t>W18   27/05</t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</si>
  <si>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</si>
  <si>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t>Formative Final Check (Mock)</t>
  </si>
  <si>
    <t>Assessment Week (Endterm Exam)</t>
  </si>
  <si>
    <t>MEMON</t>
  </si>
  <si>
    <t>Mahin Rafikbhai</t>
  </si>
  <si>
    <t>HASHMI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</si>
  <si>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</si>
  <si>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Hasan Iftikhar</t>
  </si>
  <si>
    <t>AL-NAIMI</t>
  </si>
  <si>
    <t>Saqar</t>
  </si>
  <si>
    <t>NR</t>
  </si>
  <si>
    <t>Tayab</t>
  </si>
  <si>
    <t>No Submission</t>
  </si>
  <si>
    <t>Contacted to know why?</t>
  </si>
  <si>
    <t>Leang</t>
  </si>
  <si>
    <t>SHEHATA</t>
  </si>
  <si>
    <t xml:space="preserve">Maha Raafat Faisal </t>
  </si>
  <si>
    <t>Rathnorak</t>
  </si>
  <si>
    <t>IRFAN</t>
  </si>
  <si>
    <t xml:space="preserve">Zarish </t>
  </si>
  <si>
    <t>SHRESTHA SUMI</t>
  </si>
  <si>
    <t xml:space="preserve">Jivan Raj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</si>
  <si>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</si>
  <si>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SALEEM</t>
  </si>
  <si>
    <t>Hayyan</t>
  </si>
  <si>
    <t xml:space="preserve">Jagroop Singh </t>
  </si>
  <si>
    <t>Hardeep</t>
  </si>
  <si>
    <t>HASSAN</t>
  </si>
  <si>
    <t xml:space="preserve">Darab </t>
  </si>
  <si>
    <t xml:space="preserve">Khalid Seraj </t>
  </si>
  <si>
    <t xml:space="preserve">Bijay </t>
  </si>
  <si>
    <t>W12  15/06</t>
  </si>
  <si>
    <t>W13   22/06</t>
  </si>
  <si>
    <t xml:space="preserve">AHMED </t>
  </si>
  <si>
    <t xml:space="preserve">Tanvir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</si>
  <si>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</si>
  <si>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KUMAL</t>
  </si>
  <si>
    <t>Pratikshya</t>
  </si>
  <si>
    <t xml:space="preserve">ABOULYOSR </t>
  </si>
  <si>
    <t>Carine Rami Youssef</t>
  </si>
  <si>
    <t>DANG</t>
  </si>
  <si>
    <t>Thi Trang Linh</t>
  </si>
  <si>
    <t>WANG</t>
  </si>
  <si>
    <t>Sige</t>
  </si>
  <si>
    <t>Suspesion of Plagiarism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</si>
  <si>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</si>
  <si>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Formative Results 1St Class Test</t>
  </si>
  <si>
    <t>formative 2 progress week</t>
  </si>
  <si>
    <t xml:space="preserve">Quiz Formative </t>
  </si>
  <si>
    <t>no mid term</t>
  </si>
  <si>
    <t>slot3 Srong</t>
  </si>
  <si>
    <t>What Happened here?</t>
  </si>
  <si>
    <t>NS</t>
  </si>
  <si>
    <t>Why?</t>
  </si>
  <si>
    <t>SHRESTHA Shuvam</t>
  </si>
  <si>
    <t>slot3 Strong</t>
  </si>
  <si>
    <t>Sukhmanpreet Singh</t>
  </si>
  <si>
    <t>na</t>
  </si>
  <si>
    <r>
      <rPr>
        <rFont val="Calibri"/>
        <b/>
        <color theme="1"/>
        <sz val="22.0"/>
      </rPr>
      <t>TICK (√)</t>
    </r>
    <r>
      <rPr>
        <rFont val="Calibri"/>
        <b/>
        <color theme="1"/>
        <sz val="22.0"/>
      </rPr>
      <t xml:space="preserve"> if student needs to attend extra class next term</t>
    </r>
  </si>
  <si>
    <t>slot2 Strong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</si>
  <si>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</si>
  <si>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</si>
  <si>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</si>
  <si>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</si>
  <si>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ASIM </t>
  </si>
  <si>
    <t>SHU</t>
  </si>
  <si>
    <t xml:space="preserve">Jinglong </t>
  </si>
  <si>
    <t>JABBAR</t>
  </si>
  <si>
    <t>Junaid</t>
  </si>
  <si>
    <t xml:space="preserve">LALONG </t>
  </si>
  <si>
    <t xml:space="preserve">Naanshak </t>
  </si>
  <si>
    <t xml:space="preserve">RONG </t>
  </si>
  <si>
    <t xml:space="preserve">Guem Dhal Marial </t>
  </si>
  <si>
    <t>IBRAHIM</t>
  </si>
  <si>
    <t>Alaa</t>
  </si>
  <si>
    <t>ABDELMEGUID</t>
  </si>
  <si>
    <t>Mohamed Ahmed Abdalla</t>
  </si>
  <si>
    <t>AHMED KAMAL</t>
  </si>
  <si>
    <t xml:space="preserve">Maya Hatem Mohamed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</si>
  <si>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</si>
  <si>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UDDIN</t>
  </si>
  <si>
    <t>Emad</t>
  </si>
  <si>
    <t>End Term Results</t>
  </si>
  <si>
    <t xml:space="preserve">PATEL </t>
  </si>
  <si>
    <t>Sadiq</t>
  </si>
  <si>
    <t>GURUNG</t>
  </si>
  <si>
    <t xml:space="preserve">Nesrine </t>
  </si>
  <si>
    <t>Yadika</t>
  </si>
  <si>
    <t>Jafnah</t>
  </si>
  <si>
    <t>Mohab</t>
  </si>
  <si>
    <t>SONARA</t>
  </si>
  <si>
    <t>Harsh</t>
  </si>
  <si>
    <t>Sinan</t>
  </si>
  <si>
    <t>Perma</t>
  </si>
  <si>
    <t>AGYEMANG</t>
  </si>
  <si>
    <t>Ethel</t>
  </si>
  <si>
    <t>Nyasha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</si>
  <si>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</si>
  <si>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Seyed </t>
  </si>
  <si>
    <t>27/04</t>
  </si>
  <si>
    <t>W4  08/06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</si>
  <si>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</si>
  <si>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PRACTICE Paper 3</t>
  </si>
  <si>
    <t>Practice Paper 4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</si>
  <si>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</si>
  <si>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Final Exam Marks </t>
  </si>
  <si>
    <t>n</t>
  </si>
  <si>
    <t>W16  18/05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</si>
  <si>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</si>
  <si>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deferred </t>
  </si>
  <si>
    <t xml:space="preserve">Formative Results </t>
  </si>
  <si>
    <t>Progress Check- Progression Week (Midterm Exams)</t>
  </si>
  <si>
    <t>Formative Final Check (Mock Exam)</t>
  </si>
  <si>
    <t>AHMED</t>
  </si>
  <si>
    <t>Omar Hosny</t>
  </si>
  <si>
    <t xml:space="preserve">ALI </t>
  </si>
  <si>
    <t>Rana Faran</t>
  </si>
  <si>
    <t xml:space="preserve">No response </t>
  </si>
  <si>
    <t>No submission (No response from student even after student was sent an email</t>
  </si>
  <si>
    <t>Subhan</t>
  </si>
  <si>
    <t xml:space="preserve">King </t>
  </si>
  <si>
    <t>ASHRAF</t>
  </si>
  <si>
    <t>Muhammad Abdullah</t>
  </si>
  <si>
    <t xml:space="preserve">Saif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</si>
  <si>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</si>
  <si>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RIMA</t>
  </si>
  <si>
    <t>Farjana FerdoUsi</t>
  </si>
  <si>
    <t>SHAHNAWAZ</t>
  </si>
  <si>
    <t>Talha</t>
  </si>
  <si>
    <t>TAMANG</t>
  </si>
  <si>
    <t>Dilman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</si>
  <si>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</si>
  <si>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 xml:space="preserve">Laila </t>
  </si>
  <si>
    <t>Farjana Ferdousi</t>
  </si>
  <si>
    <t>W2 6/4/2020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</si>
  <si>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</si>
  <si>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30/03
(%)</t>
  </si>
  <si>
    <t>06/04
(%)</t>
  </si>
  <si>
    <t xml:space="preserve">TAUSIF </t>
  </si>
  <si>
    <t>LOGBOOK SUMMATIVE</t>
  </si>
  <si>
    <t>COURSE WORK SCORES</t>
  </si>
  <si>
    <t>FINAL SCORE</t>
  </si>
  <si>
    <t xml:space="preserve">Omar Hosny Mohamed </t>
  </si>
  <si>
    <t>W2 08/06/2020</t>
  </si>
  <si>
    <t>W4 22/06</t>
  </si>
  <si>
    <t>W10  03/08</t>
  </si>
  <si>
    <t>W11 10/08</t>
  </si>
  <si>
    <t>W13   23/06</t>
  </si>
  <si>
    <t>W14  30/06</t>
  </si>
  <si>
    <t>Sinan Mamoon Ahmed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</si>
  <si>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</si>
  <si>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-</t>
  </si>
  <si>
    <t xml:space="preserve">TAMANG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</si>
  <si>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</si>
  <si>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</si>
  <si>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ARIF</t>
  </si>
  <si>
    <t>Shehroz</t>
  </si>
  <si>
    <t>NASAR</t>
  </si>
  <si>
    <t xml:space="preserve">Mehmood Khan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</si>
  <si>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</si>
  <si>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t>TAYYAB</t>
  </si>
  <si>
    <t xml:space="preserve">Pir Shafi  </t>
  </si>
  <si>
    <t>ZAFAR</t>
  </si>
  <si>
    <t xml:space="preserve">Hamza </t>
  </si>
  <si>
    <t>TRUONG</t>
  </si>
  <si>
    <t>Thi Huyen Tram</t>
  </si>
  <si>
    <t xml:space="preserve">KIANI </t>
  </si>
  <si>
    <t xml:space="preserve">Muhammad Usama </t>
  </si>
  <si>
    <t xml:space="preserve">IQBAL </t>
  </si>
  <si>
    <t xml:space="preserve">AKBAR </t>
  </si>
  <si>
    <t>AZIB</t>
  </si>
  <si>
    <t>Muhmmmad</t>
  </si>
  <si>
    <t>HADI</t>
  </si>
  <si>
    <t>OJHA</t>
  </si>
  <si>
    <t>Anjila</t>
  </si>
  <si>
    <t>POUDEL</t>
  </si>
  <si>
    <t xml:space="preserve">Bidhya Raj </t>
  </si>
  <si>
    <t>LAWAT</t>
  </si>
  <si>
    <t xml:space="preserve">Bikesh </t>
  </si>
  <si>
    <t>Pappu</t>
  </si>
  <si>
    <t xml:space="preserve">RIMAL </t>
  </si>
  <si>
    <t>Amit</t>
  </si>
  <si>
    <t xml:space="preserve">Altafur </t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</si>
  <si>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</si>
  <si>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</si>
  <si>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</si>
  <si>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</si>
  <si>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</si>
  <si>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</si>
  <si>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</si>
  <si>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</si>
  <si>
    <r>
      <rPr>
        <rFont val="Calibri"/>
        <b/>
        <color theme="1"/>
        <sz val="11.0"/>
      </rPr>
      <t>TICK (√)</t>
    </r>
    <r>
      <rPr>
        <rFont val="Calibri"/>
        <b/>
        <color theme="1"/>
        <sz val="11.0"/>
      </rPr>
      <t xml:space="preserve"> if student needs to attend extra class next term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</si>
</sst>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98">
    <font>
      <sz val="11.0"/>
      <color theme="1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sz val="11.0"/>
      <color theme="1"/>
      <name val="Calibri"/>
    </font>
    <font>
      <b/>
      <sz val="12.0"/>
      <color rgb="FF000000"/>
      <name val="Arial"/>
    </font>
    <font>
      <strike/>
      <sz val="12.0"/>
      <color theme="1"/>
      <name val="Arial"/>
    </font>
    <font>
      <b/>
      <sz val="12.0"/>
      <color rgb="FFF5F5F5"/>
      <name val="Arial"/>
    </font>
    <font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b/>
      <sz val="14.0"/>
      <color theme="0"/>
      <name val="Calibri"/>
    </font>
    <font>
      <sz val="12.0"/>
      <color theme="1"/>
      <name val="Calibri"/>
    </font>
    <font>
      <b/>
      <sz val="12.0"/>
      <color theme="1"/>
      <name val="Calibri"/>
    </font>
    <font>
      <b/>
      <sz val="20.0"/>
      <color rgb="FFFF0000"/>
      <name val="Calibri"/>
    </font>
    <font/>
    <font>
      <b/>
      <sz val="18.0"/>
      <color theme="0"/>
      <name val="Calibri"/>
    </font>
    <font>
      <b/>
      <color theme="1"/>
      <name val="Cambria"/>
    </font>
    <font>
      <b/>
      <sz val="14.0"/>
      <color theme="1"/>
      <name val="Calibri"/>
    </font>
    <font>
      <sz val="11.0"/>
      <color rgb="FF000000"/>
      <name val="Roboto"/>
    </font>
    <font>
      <b/>
      <sz val="20.0"/>
      <color theme="1"/>
      <name val="Calibri"/>
    </font>
    <font>
      <b/>
      <sz val="11.0"/>
      <color theme="1"/>
      <name val="Calibri"/>
    </font>
    <font>
      <b/>
      <sz val="22.0"/>
      <color theme="1"/>
      <name val="Calibri"/>
    </font>
    <font>
      <color theme="1"/>
      <name val="Arial"/>
    </font>
    <font>
      <sz val="20.0"/>
      <color rgb="FF000000"/>
      <name val="Calibri"/>
    </font>
    <font>
      <b/>
      <sz val="20.0"/>
      <color rgb="FF000000"/>
      <name val="Calibri"/>
    </font>
    <font>
      <sz val="20.0"/>
      <color theme="1"/>
      <name val="Calibri"/>
    </font>
    <font>
      <b/>
      <sz val="14.0"/>
      <color rgb="FFFFFFFF"/>
      <name val="Calibri"/>
    </font>
    <font>
      <b/>
      <sz val="18.0"/>
      <color theme="1"/>
      <name val="Calibri"/>
    </font>
    <font>
      <b/>
      <sz val="14.0"/>
      <color rgb="FF000000"/>
      <name val="Calibri"/>
    </font>
    <font>
      <sz val="36.0"/>
      <color rgb="FFFF0000"/>
      <name val="Calibri"/>
    </font>
    <font>
      <b/>
      <sz val="11.0"/>
      <color rgb="FF000000"/>
      <name val="Calibri"/>
    </font>
    <font>
      <sz val="16.0"/>
      <color rgb="FF000000"/>
      <name val="Calibri"/>
    </font>
    <font>
      <b/>
      <sz val="16.0"/>
      <color rgb="FF000000"/>
      <name val="Calibri"/>
    </font>
    <font>
      <sz val="10.0"/>
      <color theme="1"/>
      <name val="Calibri"/>
    </font>
    <font>
      <sz val="10.0"/>
      <color rgb="FF000000"/>
      <name val="Calibri"/>
    </font>
    <font>
      <sz val="12.0"/>
      <color rgb="FF000000"/>
      <name val="Arial"/>
    </font>
    <font>
      <sz val="16.0"/>
      <color rgb="FFFFFFFF"/>
      <name val="Calibri"/>
    </font>
    <font>
      <b/>
      <sz val="12.0"/>
      <color theme="5"/>
      <name val="Calibri"/>
    </font>
    <font>
      <sz val="14.0"/>
      <color theme="1"/>
      <name val="Calibri"/>
    </font>
    <font>
      <b/>
      <sz val="10.0"/>
      <color rgb="FF000000"/>
      <name val="Calibri"/>
    </font>
    <font>
      <b/>
      <sz val="10.0"/>
      <color theme="1"/>
      <name val="Calibri"/>
    </font>
    <font>
      <b/>
      <sz val="18.0"/>
      <color rgb="FFFFFFFF"/>
      <name val="Calibri"/>
    </font>
    <font>
      <b/>
      <color theme="1"/>
      <name val="Calibri"/>
    </font>
    <font>
      <sz val="18.0"/>
      <color rgb="FF000000"/>
      <name val="Calibri"/>
    </font>
    <font>
      <sz val="14.0"/>
      <color theme="1"/>
      <name val="Arial"/>
    </font>
    <font>
      <sz val="18.0"/>
      <color theme="1"/>
      <name val="Calibri"/>
    </font>
    <font>
      <sz val="11.0"/>
      <color rgb="FF000000"/>
      <name val="Calibri"/>
    </font>
    <font>
      <sz val="10.0"/>
      <name val="Calibri"/>
    </font>
    <font>
      <sz val="10.0"/>
      <color rgb="FF000000"/>
    </font>
    <font>
      <b/>
      <sz val="10.0"/>
      <name val="Calibri"/>
    </font>
    <font>
      <sz val="10.0"/>
      <color theme="1"/>
    </font>
    <font>
      <sz val="11.0"/>
      <color theme="1"/>
    </font>
    <font>
      <sz val="22.0"/>
      <color theme="1"/>
      <name val="Calibri"/>
    </font>
    <font>
      <sz val="22.0"/>
      <color rgb="FF000000"/>
      <name val="Calibri"/>
    </font>
    <font>
      <b/>
      <sz val="14.0"/>
      <color rgb="FFFF0000"/>
      <name val="Calibri"/>
    </font>
    <font>
      <sz val="11.0"/>
      <color rgb="FFFF0000"/>
      <name val="Calibri"/>
    </font>
    <font>
      <sz val="14.0"/>
      <color rgb="FF000000"/>
      <name val="Calibri"/>
    </font>
    <font>
      <b/>
      <sz val="18.0"/>
      <color rgb="FF000000"/>
      <name val="Calibri"/>
    </font>
    <font>
      <sz val="18.0"/>
      <color rgb="FFFF0000"/>
      <name val="Calibri"/>
    </font>
    <font>
      <sz val="16.0"/>
      <color theme="1"/>
      <name val="Arial"/>
    </font>
    <font>
      <sz val="10.0"/>
      <color theme="1"/>
      <name val="Arial"/>
    </font>
    <font>
      <color rgb="FF9C0006"/>
      <name val="Arial"/>
    </font>
    <font>
      <color rgb="FF000000"/>
      <name val="Arial"/>
    </font>
    <font>
      <b/>
      <sz val="24.0"/>
      <color rgb="FFFF0000"/>
      <name val="Calibri"/>
    </font>
    <font>
      <b/>
      <sz val="22.0"/>
      <color rgb="FF000000"/>
      <name val="Calibri"/>
    </font>
    <font>
      <b/>
      <sz val="22.0"/>
      <color theme="0"/>
      <name val="Calibri"/>
    </font>
    <font>
      <b/>
      <sz val="21.0"/>
      <color rgb="FF000000"/>
      <name val="Calibri"/>
    </font>
    <font>
      <b/>
      <sz val="21.0"/>
      <color rgb="FF000000"/>
      <name val="Docs-Calibri"/>
    </font>
    <font>
      <sz val="14.0"/>
      <color rgb="FFFF0000"/>
      <name val="Calibri"/>
    </font>
    <font>
      <sz val="22.0"/>
      <color rgb="FFFF0000"/>
      <name val="Calibri"/>
    </font>
    <font>
      <b/>
      <sz val="16.0"/>
      <color theme="1"/>
      <name val="Calibri"/>
    </font>
    <font>
      <strike/>
      <sz val="11.0"/>
      <color rgb="FF000000"/>
      <name val="Calibri"/>
    </font>
    <font>
      <strike/>
      <sz val="12.0"/>
      <color theme="1"/>
      <name val="Calibri"/>
    </font>
    <font>
      <strike/>
      <sz val="12.0"/>
      <color rgb="FF000000"/>
      <name val="Calibri"/>
    </font>
    <font>
      <strike/>
      <sz val="11.0"/>
      <color theme="1"/>
      <name val="Calibri"/>
    </font>
    <font>
      <b/>
      <strike/>
      <sz val="16.0"/>
      <color theme="1"/>
      <name val="Calibri"/>
    </font>
    <font>
      <b/>
      <strike/>
      <sz val="12.0"/>
      <color rgb="FF000000"/>
      <name val="Calibri"/>
    </font>
    <font>
      <b/>
      <strike/>
      <sz val="12.0"/>
      <color theme="1"/>
      <name val="Calibri"/>
    </font>
    <font>
      <b/>
      <sz val="22.0"/>
      <color theme="5"/>
      <name val="Calibri"/>
    </font>
    <font>
      <strike/>
      <color theme="1"/>
      <name val="Calibri"/>
    </font>
    <font>
      <sz val="16.0"/>
      <color theme="1"/>
      <name val="Calibri"/>
    </font>
    <font>
      <sz val="24.0"/>
      <color theme="1"/>
      <name val="Calibri"/>
    </font>
    <font>
      <b/>
      <color rgb="FF000000"/>
      <name val="Arial"/>
    </font>
    <font>
      <b/>
      <sz val="12.0"/>
      <color rgb="FFED7D31"/>
      <name val="Calibri"/>
    </font>
    <font>
      <b/>
      <sz val="14.0"/>
      <color rgb="FF000000"/>
    </font>
    <font>
      <sz val="20.0"/>
    </font>
    <font>
      <strike/>
      <sz val="20.0"/>
      <color theme="1"/>
      <name val="Calibri"/>
    </font>
    <font>
      <strike/>
      <sz val="18.0"/>
      <color rgb="FF000000"/>
      <name val="Calibri"/>
    </font>
    <font>
      <strike/>
      <sz val="20.0"/>
      <color rgb="FF000000"/>
      <name val="Calibri"/>
    </font>
    <font>
      <b/>
      <strike/>
      <sz val="20.0"/>
      <color theme="1"/>
      <name val="Calibri"/>
    </font>
    <font>
      <b/>
      <strike/>
      <sz val="14.0"/>
      <color theme="1"/>
      <name val="Calibri"/>
    </font>
    <font>
      <b/>
      <strike/>
      <sz val="16.0"/>
      <color rgb="FF000000"/>
      <name val="Calibri"/>
    </font>
    <font>
      <b/>
      <sz val="16.0"/>
      <color rgb="FF494C4E"/>
      <name val="Arial"/>
    </font>
    <font>
      <b/>
      <sz val="12.0"/>
      <color rgb="FF494C4E"/>
      <name val="Arial"/>
    </font>
    <font>
      <sz val="18.0"/>
      <color rgb="FF000000"/>
    </font>
    <font>
      <sz val="20.0"/>
      <color rgb="FF000000"/>
    </font>
    <font>
      <b/>
      <sz val="12.0"/>
      <color rgb="FF000000"/>
    </font>
  </fonts>
  <fills count="30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FFFFCC"/>
        <bgColor rgb="FFFFFFC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C6EFCE"/>
        <bgColor rgb="FFC6EFCE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38761D"/>
        <bgColor rgb="FF38761D"/>
      </patternFill>
    </fill>
    <fill>
      <patternFill patternType="solid">
        <fgColor rgb="FFEAD1DC"/>
        <bgColor rgb="FFEAD1DC"/>
      </patternFill>
    </fill>
    <fill>
      <patternFill patternType="solid">
        <fgColor rgb="FF666666"/>
        <bgColor rgb="FF666666"/>
      </patternFill>
    </fill>
    <fill>
      <patternFill patternType="solid">
        <fgColor rgb="FFF8696B"/>
        <bgColor rgb="FFF8696B"/>
      </patternFill>
    </fill>
    <fill>
      <patternFill patternType="solid">
        <fgColor rgb="FFF4C7C3"/>
        <bgColor rgb="FFF4C7C3"/>
      </patternFill>
    </fill>
    <fill>
      <patternFill patternType="solid">
        <fgColor rgb="FF63BE7B"/>
        <bgColor rgb="FF63BE7B"/>
      </patternFill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EB84"/>
        <bgColor rgb="FFFFEB84"/>
      </patternFill>
    </fill>
    <fill>
      <patternFill patternType="solid">
        <fgColor rgb="FFFFC7CE"/>
        <bgColor rgb="FFFFC7CE"/>
      </patternFill>
    </fill>
    <fill>
      <patternFill patternType="solid">
        <fgColor theme="9"/>
        <bgColor theme="9"/>
      </patternFill>
    </fill>
    <fill>
      <patternFill patternType="solid">
        <fgColor rgb="FF6AA84F"/>
        <bgColor rgb="FF6AA84F"/>
      </patternFill>
    </fill>
    <fill>
      <patternFill patternType="solid">
        <fgColor rgb="FFFFC000"/>
        <bgColor rgb="FFFFC000"/>
      </patternFill>
    </fill>
    <fill>
      <patternFill patternType="solid">
        <fgColor rgb="FFFF00FF"/>
        <bgColor rgb="FFFF00FF"/>
      </patternFill>
    </fill>
    <fill>
      <patternFill patternType="solid">
        <fgColor theme="5"/>
        <bgColor theme="5"/>
      </patternFill>
    </fill>
    <fill>
      <patternFill patternType="solid">
        <fgColor rgb="FFD9EAD3"/>
        <bgColor rgb="FFD9EAD3"/>
      </patternFill>
    </fill>
  </fills>
  <borders count="23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7F7F7F"/>
      </right>
      <top/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medium">
        <color rgb="FF000000"/>
      </left>
      <right style="thin">
        <color rgb="FF7F7F7F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/>
      <right style="thin">
        <color rgb="FF7F7F7F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medium">
        <color rgb="FF000000"/>
      </right>
      <top/>
    </border>
    <border>
      <left style="medium">
        <color rgb="FF000000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7F7F7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</border>
    <border>
      <left style="medium">
        <color rgb="FF000000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000000"/>
      </right>
      <bottom style="thin">
        <color rgb="FF7F7F7F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/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</border>
    <border>
      <left/>
      <right style="thin">
        <color rgb="FF7F7F7F"/>
      </right>
      <top style="medium">
        <color rgb="FF000000"/>
      </top>
      <bottom style="medium">
        <color rgb="FF000000"/>
      </bottom>
    </border>
    <border>
      <right style="thin">
        <color rgb="FF7F7F7F"/>
      </right>
      <top/>
      <bottom style="medium">
        <color rgb="FF000000"/>
      </bottom>
    </border>
    <border>
      <left style="thin">
        <color rgb="FF7F7F7F"/>
      </left>
      <right style="medium">
        <color rgb="FF000000"/>
      </right>
      <top/>
    </border>
    <border>
      <right style="medium">
        <color rgb="FF000000"/>
      </right>
      <bottom style="medium">
        <color rgb="FF000000"/>
      </bottom>
    </border>
    <border>
      <left/>
      <right/>
    </border>
    <border>
      <left style="thin">
        <color rgb="FF7F7F7F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7F7F7F"/>
      </left>
      <top style="medium">
        <color rgb="FF000000"/>
      </top>
      <bottom style="medium">
        <color rgb="FF000000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7F7F7F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7F7F7F"/>
      </right>
      <bottom style="thin">
        <color rgb="FF7F7F7F"/>
      </bottom>
    </border>
    <border>
      <right style="thin">
        <color rgb="FF000000"/>
      </right>
      <bottom style="thin">
        <color rgb="FF000000"/>
      </bottom>
    </border>
    <border>
      <right style="thin">
        <color rgb="FF7F7F7F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 style="thin">
        <color rgb="FF000000"/>
      </right>
      <top style="thin">
        <color rgb="FF7F7F7F"/>
      </top>
      <bottom style="thin">
        <color rgb="FF000000"/>
      </bottom>
    </border>
    <border>
      <left style="medium">
        <color rgb="FF000000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thin">
        <color rgb="FF7F7F7F"/>
      </right>
      <bottom style="medium">
        <color rgb="FF000000"/>
      </bottom>
    </border>
    <border>
      <left style="thin">
        <color rgb="FF7F7F7F"/>
      </left>
      <right style="medium">
        <color rgb="FF000000"/>
      </right>
      <bottom style="medium">
        <color rgb="FF000000"/>
      </bottom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000000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thin">
        <color rgb="FF7F7F7F"/>
      </left>
      <right style="medium">
        <color rgb="FF000000"/>
      </right>
      <top style="thin">
        <color rgb="FF7F7F7F"/>
      </top>
    </border>
    <border>
      <left style="thin">
        <color rgb="FF7F7F7F"/>
      </left>
      <top style="thin">
        <color rgb="FF7F7F7F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</border>
    <border>
      <right style="thin">
        <color rgb="FF7F7F7F"/>
      </right>
      <top style="thin">
        <color rgb="FF7F7F7F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7F7F7F"/>
      </top>
      <bottom style="medium">
        <color rgb="FF000000"/>
      </bottom>
    </border>
    <border>
      <left style="medium">
        <color rgb="FF000000"/>
      </left>
      <top style="thin">
        <color rgb="FF7F7F7F"/>
      </top>
      <bottom/>
    </border>
    <border>
      <top style="thin">
        <color rgb="FF7F7F7F"/>
      </top>
      <bottom/>
    </border>
    <border>
      <right/>
      <top style="thin">
        <color rgb="FF7F7F7F"/>
      </top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7F7F7F"/>
      </right>
      <bottom style="medium">
        <color rgb="FF000000"/>
      </bottom>
    </border>
    <border>
      <left/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top/>
      <bottom/>
    </border>
    <border>
      <right/>
      <top/>
      <bottom/>
    </border>
    <border>
      <left style="thin">
        <color rgb="FF7F7F7F"/>
      </left>
      <top style="thin">
        <color rgb="FF7F7F7F"/>
      </top>
      <bottom style="medium">
        <color rgb="FF000000"/>
      </bottom>
    </border>
    <border>
      <right style="thin">
        <color rgb="FF7F7F7F"/>
      </right>
    </border>
    <border>
      <left style="medium">
        <color rgb="FF000000"/>
      </left>
      <top style="medium">
        <color rgb="FF000000"/>
      </top>
    </border>
    <border>
      <left style="thin">
        <color rgb="FF7F7F7F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/>
      <right/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7F7F7F"/>
      </right>
      <top style="thin">
        <color rgb="FF7F7F7F"/>
      </top>
    </border>
    <border>
      <right/>
      <top style="medium">
        <color rgb="FF000000"/>
      </top>
    </border>
    <border>
      <left style="thin">
        <color rgb="FF000000"/>
      </lef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medium">
        <color rgb="FF000000"/>
      </left>
      <right style="medium">
        <color rgb="FF000000"/>
      </right>
      <top style="thin">
        <color rgb="FF7F7F7F"/>
      </top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7F7F7F"/>
      </bottom>
    </border>
    <border>
      <top style="thin">
        <color rgb="FF000000"/>
      </top>
    </border>
    <border>
      <left style="medium">
        <color rgb="FF000000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7F7F7F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medium">
        <color rgb="FF000000"/>
      </left>
      <bottom/>
    </border>
    <border>
      <bottom/>
    </border>
    <border>
      <right/>
      <bottom/>
    </border>
    <border>
      <left/>
      <right/>
      <bottom/>
    </border>
    <border>
      <left style="medium">
        <color rgb="FF000000"/>
      </left>
      <right style="thin">
        <color rgb="FF7F7F7F"/>
      </right>
      <bottom/>
    </border>
    <border>
      <left style="thin">
        <color rgb="FF000000"/>
      </left>
      <right style="medium">
        <color rgb="FF000000"/>
      </right>
      <bottom/>
    </border>
    <border>
      <left/>
      <right style="thin">
        <color rgb="FF7F7F7F"/>
      </right>
      <bottom/>
    </border>
    <border>
      <left style="thin">
        <color rgb="FF000000"/>
      </left>
      <right style="thin">
        <color rgb="FF000000"/>
      </right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/>
    </border>
    <border>
      <left/>
      <right style="thin">
        <color rgb="FF000000"/>
      </right>
      <bottom/>
    </border>
    <border>
      <left/>
      <right style="medium">
        <color rgb="FF000000"/>
      </right>
      <bottom/>
    </border>
    <border>
      <left style="medium">
        <color rgb="FF000000"/>
      </left>
      <right style="medium">
        <color rgb="FF000000"/>
      </right>
      <bottom/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thin">
        <color rgb="FF7F7F7F"/>
      </top>
      <bottom/>
    </border>
    <border>
      <left style="medium">
        <color rgb="FF000000"/>
      </left>
      <top/>
    </border>
    <border>
      <top/>
    </border>
    <border>
      <right style="medium">
        <color rgb="FF000000"/>
      </right>
      <top/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top/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thin">
        <color rgb="FF7F7F7F"/>
      </right>
    </border>
    <border>
      <left style="thin">
        <color rgb="FF7F7F7F"/>
      </left>
      <right style="thin">
        <color rgb="FF7F7F7F"/>
      </right>
    </border>
    <border>
      <left/>
      <right style="thin">
        <color rgb="FF7F7F7F"/>
      </right>
      <top/>
    </border>
    <border>
      <left style="medium">
        <color rgb="FF000000"/>
      </left>
      <right style="thin">
        <color rgb="FF7F7F7F"/>
      </right>
      <top style="medium">
        <color rgb="FF000000"/>
      </top>
    </border>
    <border>
      <left/>
      <right style="thin">
        <color rgb="FF7F7F7F"/>
      </right>
      <top style="medium">
        <color rgb="FF000000"/>
      </top>
    </border>
    <border>
      <left/>
      <right style="medium">
        <color rgb="FF000000"/>
      </right>
      <top style="medium">
        <color rgb="FF000000"/>
      </top>
      <bottom/>
    </border>
    <border>
      <right style="thin">
        <color rgb="FF7F7F7F"/>
      </right>
      <top style="medium">
        <color rgb="FF000000"/>
      </top>
      <bottom style="thin">
        <color rgb="FF7F7F7F"/>
      </bottom>
    </border>
    <border>
      <left/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88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bottom" wrapText="0"/>
    </xf>
    <xf borderId="0" fillId="2" fontId="2" numFmtId="0" xfId="0" applyAlignment="1" applyFont="1">
      <alignment vertical="bottom"/>
    </xf>
    <xf borderId="0" fillId="3" fontId="3" numFmtId="0" xfId="0" applyAlignment="1" applyFill="1" applyFont="1">
      <alignment horizontal="center" readingOrder="0" shrinkToFit="0" wrapText="1"/>
    </xf>
    <xf borderId="1" fillId="4" fontId="3" numFmtId="0" xfId="0" applyAlignment="1" applyBorder="1" applyFill="1" applyFont="1">
      <alignment horizontal="center"/>
    </xf>
    <xf borderId="1" fillId="4" fontId="3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vertical="bottom"/>
    </xf>
    <xf borderId="1" fillId="0" fontId="2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horizontal="center" vertical="bottom"/>
    </xf>
    <xf borderId="1" fillId="0" fontId="2" numFmtId="0" xfId="0" applyAlignment="1" applyBorder="1" applyFont="1">
      <alignment vertical="bottom"/>
    </xf>
    <xf borderId="0" fillId="0" fontId="5" numFmtId="0" xfId="0" applyAlignment="1" applyFont="1">
      <alignment horizontal="center" shrinkToFit="0" vertical="bottom" wrapText="1"/>
    </xf>
    <xf borderId="1" fillId="0" fontId="2" numFmtId="0" xfId="0" applyAlignment="1" applyBorder="1" applyFont="1">
      <alignment readingOrder="0" vertical="bottom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0" fontId="3" numFmtId="0" xfId="0" applyAlignment="1" applyBorder="1" applyFont="1">
      <alignment horizontal="right" shrinkToFit="0" vertical="bottom" wrapText="1"/>
    </xf>
    <xf borderId="1" fillId="0" fontId="5" numFmtId="0" xfId="0" applyAlignment="1" applyBorder="1" applyFont="1">
      <alignment horizontal="right" shrinkToFit="0" vertical="bottom" wrapText="1"/>
    </xf>
    <xf borderId="0" fillId="0" fontId="6" numFmtId="0" xfId="0" applyFont="1"/>
    <xf borderId="0" fillId="0" fontId="6" numFmtId="0" xfId="0" applyAlignment="1" applyFont="1">
      <alignment horizontal="center"/>
    </xf>
    <xf borderId="0" fillId="0" fontId="2" numFmtId="0" xfId="0" applyAlignment="1" applyFont="1">
      <alignment shrinkToFit="0" vertical="bottom" wrapText="1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right"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7" numFmtId="0" xfId="0" applyAlignment="1" applyFont="1">
      <alignment shrinkToFit="0" vertical="bottom" wrapText="1"/>
    </xf>
    <xf borderId="0" fillId="4" fontId="2" numFmtId="0" xfId="0" applyAlignment="1" applyFont="1">
      <alignment shrinkToFit="0" vertical="bottom" wrapText="1"/>
    </xf>
    <xf borderId="0" fillId="4" fontId="2" numFmtId="0" xfId="0" applyAlignment="1" applyFont="1">
      <alignment vertical="bottom"/>
    </xf>
    <xf borderId="0" fillId="0" fontId="8" numFmtId="0" xfId="0" applyAlignment="1" applyFont="1">
      <alignment shrinkToFit="0" wrapText="1"/>
    </xf>
    <xf borderId="1" fillId="4" fontId="2" numFmtId="0" xfId="0" applyAlignment="1" applyBorder="1" applyFont="1">
      <alignment shrinkToFit="0" vertical="bottom" wrapText="1"/>
    </xf>
    <xf borderId="1" fillId="4" fontId="2" numFmtId="0" xfId="0" applyAlignment="1" applyBorder="1" applyFont="1">
      <alignment vertical="bottom"/>
    </xf>
    <xf borderId="1" fillId="5" fontId="9" numFmtId="0" xfId="0" applyAlignment="1" applyBorder="1" applyFill="1" applyFont="1">
      <alignment vertical="bottom"/>
    </xf>
    <xf borderId="1" fillId="0" fontId="10" numFmtId="0" xfId="0" applyAlignment="1" applyBorder="1" applyFont="1">
      <alignment vertical="bottom"/>
    </xf>
    <xf borderId="0" fillId="6" fontId="11" numFmtId="0" xfId="0" applyAlignment="1" applyFill="1" applyFont="1">
      <alignment shrinkToFit="0" wrapText="1"/>
    </xf>
    <xf borderId="1" fillId="0" fontId="12" numFmtId="0" xfId="0" applyAlignment="1" applyBorder="1" applyFont="1">
      <alignment horizontal="center" vertical="bottom"/>
    </xf>
    <xf borderId="0" fillId="0" fontId="4" numFmtId="0" xfId="0" applyAlignment="1" applyFont="1">
      <alignment shrinkToFit="0" wrapText="1"/>
    </xf>
    <xf borderId="2" fillId="7" fontId="13" numFmtId="0" xfId="0" applyAlignment="1" applyBorder="1" applyFill="1" applyFont="1">
      <alignment shrinkToFit="0" wrapText="1"/>
    </xf>
    <xf borderId="0" fillId="8" fontId="8" numFmtId="0" xfId="0" applyAlignment="1" applyFill="1" applyFont="1">
      <alignment horizontal="center" readingOrder="0"/>
    </xf>
    <xf borderId="1" fillId="0" fontId="9" numFmtId="0" xfId="0" applyAlignment="1" applyBorder="1" applyFont="1">
      <alignment horizontal="center" vertical="bottom"/>
    </xf>
    <xf borderId="0" fillId="0" fontId="13" numFmtId="0" xfId="0" applyAlignment="1" applyFont="1">
      <alignment shrinkToFit="0" wrapText="1"/>
    </xf>
    <xf borderId="0" fillId="0" fontId="4" numFmtId="0" xfId="0" applyAlignment="1" applyFont="1">
      <alignment horizontal="center"/>
    </xf>
    <xf borderId="3" fillId="9" fontId="14" numFmtId="0" xfId="0" applyAlignment="1" applyBorder="1" applyFill="1" applyFont="1">
      <alignment horizontal="center"/>
    </xf>
    <xf borderId="4" fillId="0" fontId="15" numFmtId="0" xfId="0" applyBorder="1" applyFont="1"/>
    <xf borderId="5" fillId="0" fontId="15" numFmtId="0" xfId="0" applyBorder="1" applyFont="1"/>
    <xf borderId="6" fillId="2" fontId="16" numFmtId="0" xfId="0" applyAlignment="1" applyBorder="1" applyFont="1">
      <alignment horizontal="center"/>
    </xf>
    <xf borderId="7" fillId="0" fontId="15" numFmtId="0" xfId="0" applyBorder="1" applyFont="1"/>
    <xf borderId="8" fillId="0" fontId="15" numFmtId="0" xfId="0" applyBorder="1" applyFont="1"/>
    <xf borderId="0" fillId="10" fontId="17" numFmtId="0" xfId="0" applyAlignment="1" applyFill="1" applyFont="1">
      <alignment horizontal="center" readingOrder="0" shrinkToFit="0" vertical="center" wrapText="1"/>
    </xf>
    <xf borderId="9" fillId="2" fontId="16" numFmtId="0" xfId="0" applyAlignment="1" applyBorder="1" applyFont="1">
      <alignment horizontal="center"/>
    </xf>
    <xf borderId="0" fillId="5" fontId="9" numFmtId="0" xfId="0" applyAlignment="1" applyFont="1">
      <alignment vertical="bottom"/>
    </xf>
    <xf borderId="10" fillId="3" fontId="18" numFmtId="0" xfId="0" applyAlignment="1" applyBorder="1" applyFont="1">
      <alignment horizontal="center" shrinkToFit="0" vertical="center" wrapText="1"/>
    </xf>
    <xf borderId="0" fillId="10" fontId="17" numFmtId="0" xfId="0" applyAlignment="1" applyFont="1">
      <alignment horizontal="center" shrinkToFit="0" vertical="center" wrapText="1"/>
    </xf>
    <xf borderId="11" fillId="3" fontId="18" numFmtId="0" xfId="0" applyAlignment="1" applyBorder="1" applyFont="1">
      <alignment horizontal="center" shrinkToFit="0" vertical="center" wrapText="1"/>
    </xf>
    <xf borderId="12" fillId="3" fontId="18" numFmtId="0" xfId="0" applyAlignment="1" applyBorder="1" applyFont="1">
      <alignment horizontal="center" shrinkToFit="0" vertical="center" wrapText="1"/>
    </xf>
    <xf borderId="13" fillId="10" fontId="13" numFmtId="0" xfId="0" applyAlignment="1" applyBorder="1" applyFont="1">
      <alignment horizontal="center" shrinkToFit="0" vertical="center" wrapText="1"/>
    </xf>
    <xf borderId="1" fillId="5" fontId="10" numFmtId="0" xfId="0" applyAlignment="1" applyBorder="1" applyFont="1">
      <alignment vertical="bottom"/>
    </xf>
    <xf borderId="0" fillId="11" fontId="17" numFmtId="0" xfId="0" applyAlignment="1" applyFill="1" applyFont="1">
      <alignment horizontal="center" readingOrder="0" shrinkToFit="0" vertical="center" wrapText="1"/>
    </xf>
    <xf borderId="1" fillId="5" fontId="19" numFmtId="0" xfId="0" applyAlignment="1" applyBorder="1" applyFont="1">
      <alignment horizontal="center" vertical="bottom"/>
    </xf>
    <xf borderId="14" fillId="0" fontId="18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15" fillId="3" fontId="18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/>
    </xf>
    <xf borderId="16" fillId="9" fontId="20" numFmtId="0" xfId="0" applyAlignment="1" applyBorder="1" applyFont="1">
      <alignment horizontal="center" shrinkToFit="0" textRotation="90" vertical="center" wrapText="1"/>
    </xf>
    <xf borderId="17" fillId="3" fontId="18" numFmtId="0" xfId="0" applyAlignment="1" applyBorder="1" applyFont="1">
      <alignment horizontal="center" shrinkToFit="0" vertical="center" wrapText="1"/>
    </xf>
    <xf borderId="18" fillId="3" fontId="18" numFmtId="0" xfId="0" applyAlignment="1" applyBorder="1" applyFont="1">
      <alignment horizontal="center" shrinkToFit="0" vertical="center" wrapText="1"/>
    </xf>
    <xf borderId="19" fillId="3" fontId="18" numFmtId="0" xfId="0" applyAlignment="1" applyBorder="1" applyFont="1">
      <alignment horizontal="center" shrinkToFit="0" vertical="center" wrapText="1"/>
    </xf>
    <xf borderId="20" fillId="3" fontId="18" numFmtId="0" xfId="0" applyAlignment="1" applyBorder="1" applyFont="1">
      <alignment shrinkToFit="0" wrapText="1"/>
    </xf>
    <xf borderId="21" fillId="12" fontId="21" numFmtId="0" xfId="0" applyAlignment="1" applyBorder="1" applyFill="1" applyFont="1">
      <alignment shrinkToFit="0" wrapText="1"/>
    </xf>
    <xf borderId="22" fillId="7" fontId="22" numFmtId="0" xfId="0" applyAlignment="1" applyBorder="1" applyFont="1">
      <alignment horizontal="center" vertical="center"/>
    </xf>
    <xf borderId="23" fillId="7" fontId="22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readingOrder="0"/>
    </xf>
    <xf borderId="22" fillId="7" fontId="22" numFmtId="0" xfId="0" applyAlignment="1" applyBorder="1" applyFont="1">
      <alignment horizontal="center" shrinkToFit="0" vertical="center" wrapText="1"/>
    </xf>
    <xf borderId="0" fillId="0" fontId="8" numFmtId="0" xfId="0" applyFont="1"/>
    <xf borderId="24" fillId="0" fontId="18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horizontal="center" readingOrder="0" shrinkToFit="0" vertical="bottom" wrapText="1"/>
    </xf>
    <xf borderId="23" fillId="0" fontId="18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horizontal="center" shrinkToFit="0" vertical="bottom" wrapText="1"/>
    </xf>
    <xf borderId="25" fillId="7" fontId="18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vertical="bottom"/>
    </xf>
    <xf borderId="26" fillId="7" fontId="18" numFmtId="0" xfId="0" applyAlignment="1" applyBorder="1" applyFont="1">
      <alignment horizontal="center" shrinkToFit="0" vertical="center" wrapText="1"/>
    </xf>
    <xf borderId="0" fillId="0" fontId="23" numFmtId="1" xfId="0" applyAlignment="1" applyFont="1" applyNumberFormat="1">
      <alignment vertical="bottom"/>
    </xf>
    <xf borderId="23" fillId="7" fontId="18" numFmtId="0" xfId="0" applyAlignment="1" applyBorder="1" applyFont="1">
      <alignment horizontal="center" shrinkToFit="0" vertical="center" wrapText="1"/>
    </xf>
    <xf borderId="0" fillId="0" fontId="8" numFmtId="0" xfId="0" applyFont="1"/>
    <xf borderId="27" fillId="0" fontId="15" numFmtId="0" xfId="0" applyBorder="1" applyFont="1"/>
    <xf borderId="28" fillId="7" fontId="18" numFmtId="0" xfId="0" applyAlignment="1" applyBorder="1" applyFont="1">
      <alignment horizontal="center" shrinkToFit="0" vertical="center" wrapText="1"/>
    </xf>
    <xf borderId="29" fillId="7" fontId="18" numFmtId="0" xfId="0" applyAlignment="1" applyBorder="1" applyFont="1">
      <alignment horizontal="center" shrinkToFit="0" vertical="center" wrapText="1"/>
    </xf>
    <xf borderId="30" fillId="7" fontId="18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horizontal="center" vertical="bottom"/>
    </xf>
    <xf borderId="31" fillId="7" fontId="18" numFmtId="0" xfId="0" applyAlignment="1" applyBorder="1" applyFont="1">
      <alignment horizontal="center" shrinkToFit="0" vertical="center" wrapText="1"/>
    </xf>
    <xf borderId="32" fillId="0" fontId="4" numFmtId="0" xfId="0" applyAlignment="1" applyBorder="1" applyFont="1">
      <alignment horizontal="center" shrinkToFit="0" vertical="center" wrapText="1"/>
    </xf>
    <xf borderId="33" fillId="0" fontId="24" numFmtId="0" xfId="0" applyAlignment="1" applyBorder="1" applyFont="1">
      <alignment horizontal="left" readingOrder="1" shrinkToFit="0" vertical="center" wrapText="1"/>
    </xf>
    <xf borderId="34" fillId="0" fontId="25" numFmtId="0" xfId="0" applyAlignment="1" applyBorder="1" applyFont="1">
      <alignment horizontal="left" readingOrder="1" vertical="center"/>
    </xf>
    <xf borderId="35" fillId="0" fontId="26" numFmtId="0" xfId="0" applyAlignment="1" applyBorder="1" applyFont="1">
      <alignment horizontal="center" readingOrder="1" shrinkToFit="0" vertical="center" wrapText="1"/>
    </xf>
    <xf borderId="0" fillId="0" fontId="23" numFmtId="0" xfId="0" applyAlignment="1" applyFont="1">
      <alignment horizontal="center" readingOrder="0" vertical="bottom"/>
    </xf>
    <xf borderId="36" fillId="0" fontId="26" numFmtId="0" xfId="0" applyAlignment="1" applyBorder="1" applyFont="1">
      <alignment horizontal="center" readingOrder="1" vertical="center"/>
    </xf>
    <xf borderId="35" fillId="0" fontId="22" numFmtId="0" xfId="0" applyAlignment="1" applyBorder="1" applyFont="1">
      <alignment horizontal="center" readingOrder="1" vertical="center"/>
    </xf>
    <xf borderId="36" fillId="0" fontId="4" numFmtId="0" xfId="0" applyAlignment="1" applyBorder="1" applyFont="1">
      <alignment horizontal="center" readingOrder="1" shrinkToFit="0" vertical="center" wrapText="1"/>
    </xf>
    <xf borderId="35" fillId="0" fontId="4" numFmtId="0" xfId="0" applyAlignment="1" applyBorder="1" applyFont="1">
      <alignment horizontal="center" readingOrder="1" shrinkToFit="0" vertical="center" wrapText="1"/>
    </xf>
    <xf borderId="37" fillId="0" fontId="4" numFmtId="0" xfId="0" applyAlignment="1" applyBorder="1" applyFont="1">
      <alignment horizontal="center" readingOrder="1" shrinkToFit="0" vertical="center" wrapText="1"/>
    </xf>
    <xf borderId="38" fillId="0" fontId="13" numFmtId="0" xfId="0" applyAlignment="1" applyBorder="1" applyFont="1">
      <alignment horizontal="center" readingOrder="1" shrinkToFit="0" vertical="center" wrapText="1"/>
    </xf>
    <xf borderId="0" fillId="0" fontId="4" numFmtId="0" xfId="0" applyAlignment="1" applyFont="1">
      <alignment horizontal="center" readingOrder="1" vertical="center"/>
    </xf>
    <xf borderId="0" fillId="0" fontId="9" numFmtId="0" xfId="0" applyAlignment="1" applyFont="1">
      <alignment horizontal="center" vertical="center"/>
    </xf>
    <xf borderId="36" fillId="0" fontId="13" numFmtId="0" xfId="0" applyAlignment="1" applyBorder="1" applyFont="1">
      <alignment horizontal="center" readingOrder="1" shrinkToFit="0" vertical="center" wrapText="1"/>
    </xf>
    <xf borderId="39" fillId="0" fontId="13" numFmtId="0" xfId="0" applyAlignment="1" applyBorder="1" applyFont="1">
      <alignment horizontal="center" readingOrder="1" shrinkToFit="0" vertical="center" wrapText="1"/>
    </xf>
    <xf borderId="0" fillId="0" fontId="9" numFmtId="0" xfId="0" applyAlignment="1" applyFont="1">
      <alignment horizontal="center" readingOrder="1" shrinkToFit="0" vertical="center" wrapText="1"/>
    </xf>
    <xf borderId="40" fillId="0" fontId="13" numFmtId="0" xfId="0" applyAlignment="1" applyBorder="1" applyFont="1">
      <alignment horizontal="center" readingOrder="1" shrinkToFit="0" vertical="center" wrapText="1"/>
    </xf>
    <xf borderId="41" fillId="0" fontId="13" numFmtId="0" xfId="0" applyAlignment="1" applyBorder="1" applyFont="1">
      <alignment horizontal="center" readingOrder="1" shrinkToFit="0" vertical="center" wrapText="1"/>
    </xf>
    <xf borderId="42" fillId="0" fontId="15" numFmtId="0" xfId="0" applyBorder="1" applyFont="1"/>
    <xf borderId="32" fillId="0" fontId="4" numFmtId="0" xfId="0" applyAlignment="1" applyBorder="1" applyFont="1">
      <alignment horizontal="center" readingOrder="1" shrinkToFit="0" vertical="center" wrapText="1"/>
    </xf>
    <xf borderId="43" fillId="0" fontId="24" numFmtId="0" xfId="0" applyAlignment="1" applyBorder="1" applyFont="1">
      <alignment horizontal="left" readingOrder="1" shrinkToFit="0" vertical="center" wrapText="1"/>
    </xf>
    <xf borderId="44" fillId="0" fontId="25" numFmtId="0" xfId="0" applyAlignment="1" applyBorder="1" applyFont="1">
      <alignment horizontal="left" readingOrder="1" shrinkToFit="0" vertical="center" wrapText="1"/>
    </xf>
    <xf borderId="43" fillId="0" fontId="26" numFmtId="0" xfId="0" applyAlignment="1" applyBorder="1" applyFont="1">
      <alignment horizontal="center" readingOrder="1" vertical="center"/>
    </xf>
    <xf borderId="44" fillId="0" fontId="26" numFmtId="0" xfId="0" applyAlignment="1" applyBorder="1" applyFont="1">
      <alignment horizontal="center" readingOrder="1" vertical="center"/>
    </xf>
    <xf borderId="43" fillId="0" fontId="22" numFmtId="0" xfId="0" applyAlignment="1" applyBorder="1" applyFont="1">
      <alignment horizontal="center" readingOrder="1" vertical="center"/>
    </xf>
    <xf borderId="44" fillId="0" fontId="4" numFmtId="0" xfId="0" applyAlignment="1" applyBorder="1" applyFont="1">
      <alignment horizontal="center" readingOrder="1" shrinkToFit="0" vertical="center" wrapText="1"/>
    </xf>
    <xf borderId="43" fillId="0" fontId="4" numFmtId="0" xfId="0" applyAlignment="1" applyBorder="1" applyFont="1">
      <alignment horizontal="center" readingOrder="1" shrinkToFit="0" vertical="center" wrapText="1"/>
    </xf>
    <xf borderId="45" fillId="0" fontId="4" numFmtId="0" xfId="0" applyAlignment="1" applyBorder="1" applyFont="1">
      <alignment horizontal="center" readingOrder="1" shrinkToFit="0" vertical="center" wrapText="1"/>
    </xf>
    <xf borderId="1" fillId="0" fontId="13" numFmtId="0" xfId="0" applyAlignment="1" applyBorder="1" applyFont="1">
      <alignment horizontal="center" readingOrder="1" shrinkToFit="0" vertical="center" wrapText="1"/>
    </xf>
    <xf borderId="44" fillId="0" fontId="13" numFmtId="0" xfId="0" applyAlignment="1" applyBorder="1" applyFont="1">
      <alignment horizontal="center" readingOrder="1" shrinkToFit="0" vertical="center" wrapText="1"/>
    </xf>
    <xf borderId="46" fillId="0" fontId="13" numFmtId="0" xfId="0" applyAlignment="1" applyBorder="1" applyFont="1">
      <alignment horizontal="center" readingOrder="1" shrinkToFit="0" vertical="center" wrapText="1"/>
    </xf>
    <xf borderId="0" fillId="6" fontId="27" numFmtId="0" xfId="0" applyAlignment="1" applyFont="1">
      <alignment readingOrder="0" shrinkToFit="0" wrapText="1"/>
    </xf>
    <xf borderId="47" fillId="0" fontId="13" numFmtId="0" xfId="0" applyAlignment="1" applyBorder="1" applyFont="1">
      <alignment horizontal="center" readingOrder="1" shrinkToFit="0" vertical="center" wrapText="1"/>
    </xf>
    <xf borderId="48" fillId="0" fontId="13" numFmtId="0" xfId="0" applyAlignment="1" applyBorder="1" applyFont="1">
      <alignment horizontal="center" readingOrder="1" shrinkToFit="0" vertical="center" wrapText="1"/>
    </xf>
    <xf borderId="3" fillId="9" fontId="20" numFmtId="0" xfId="0" applyAlignment="1" applyBorder="1" applyFont="1">
      <alignment horizontal="center"/>
    </xf>
    <xf borderId="49" fillId="3" fontId="18" numFmtId="0" xfId="0" applyAlignment="1" applyBorder="1" applyFont="1">
      <alignment horizontal="center" shrinkToFit="0" vertical="center" wrapText="1"/>
    </xf>
    <xf borderId="50" fillId="3" fontId="18" numFmtId="0" xfId="0" applyAlignment="1" applyBorder="1" applyFont="1">
      <alignment horizontal="center" shrinkToFit="0" vertical="center" wrapText="1"/>
    </xf>
    <xf borderId="51" fillId="9" fontId="28" numFmtId="0" xfId="0" applyAlignment="1" applyBorder="1" applyFont="1">
      <alignment horizontal="center" shrinkToFit="0" textRotation="90" vertical="center" wrapText="1"/>
    </xf>
    <xf borderId="52" fillId="3" fontId="18" numFmtId="0" xfId="0" applyAlignment="1" applyBorder="1" applyFont="1">
      <alignment horizontal="center" shrinkToFit="0" vertical="center" wrapText="1"/>
    </xf>
    <xf borderId="52" fillId="3" fontId="29" numFmtId="0" xfId="0" applyAlignment="1" applyBorder="1" applyFont="1">
      <alignment horizontal="center" readingOrder="0" shrinkToFit="0" vertical="center" wrapText="1"/>
    </xf>
    <xf borderId="29" fillId="3" fontId="18" numFmtId="0" xfId="0" applyAlignment="1" applyBorder="1" applyFont="1">
      <alignment horizontal="center" shrinkToFit="0" vertical="center" wrapText="1"/>
    </xf>
    <xf borderId="43" fillId="0" fontId="26" numFmtId="0" xfId="0" applyAlignment="1" applyBorder="1" applyFont="1">
      <alignment horizontal="left" readingOrder="1" vertical="center"/>
    </xf>
    <xf borderId="0" fillId="0" fontId="30" numFmtId="0" xfId="0" applyAlignment="1" applyFont="1">
      <alignment readingOrder="0" shrinkToFit="0" wrapText="0"/>
    </xf>
    <xf borderId="44" fillId="0" fontId="20" numFmtId="0" xfId="0" applyAlignment="1" applyBorder="1" applyFont="1">
      <alignment horizontal="left" readingOrder="1" vertical="center"/>
    </xf>
    <xf borderId="30" fillId="3" fontId="18" numFmtId="0" xfId="0" applyAlignment="1" applyBorder="1" applyFont="1">
      <alignment horizontal="center" shrinkToFit="0" vertical="center" wrapText="1"/>
    </xf>
    <xf borderId="44" fillId="0" fontId="18" numFmtId="0" xfId="0" applyAlignment="1" applyBorder="1" applyFont="1">
      <alignment horizontal="center" readingOrder="1" shrinkToFit="0" vertical="center" wrapText="1"/>
    </xf>
    <xf borderId="21" fillId="12" fontId="31" numFmtId="0" xfId="0" applyAlignment="1" applyBorder="1" applyFont="1">
      <alignment readingOrder="0" shrinkToFit="0" wrapText="1"/>
    </xf>
    <xf borderId="45" fillId="0" fontId="18" numFmtId="0" xfId="0" applyAlignment="1" applyBorder="1" applyFont="1">
      <alignment horizontal="center" readingOrder="1" shrinkToFit="0" vertical="center" wrapText="1"/>
    </xf>
    <xf borderId="28" fillId="7" fontId="13" numFmtId="0" xfId="0" applyAlignment="1" applyBorder="1" applyFont="1">
      <alignment horizontal="center" vertical="center"/>
    </xf>
    <xf borderId="53" fillId="3" fontId="29" numFmtId="164" xfId="0" applyAlignment="1" applyBorder="1" applyFont="1" applyNumberFormat="1">
      <alignment horizontal="center" readingOrder="0" shrinkToFit="0" vertical="center" wrapText="1"/>
    </xf>
    <xf borderId="23" fillId="0" fontId="13" numFmtId="0" xfId="0" applyAlignment="1" applyBorder="1" applyFont="1">
      <alignment horizontal="center" shrinkToFit="0" vertical="center" wrapText="1"/>
    </xf>
    <xf borderId="18" fillId="3" fontId="29" numFmtId="0" xfId="0" applyAlignment="1" applyBorder="1" applyFont="1">
      <alignment horizontal="center" readingOrder="0" shrinkToFit="0" vertical="center" wrapText="1"/>
    </xf>
    <xf borderId="28" fillId="7" fontId="13" numFmtId="0" xfId="0" applyAlignment="1" applyBorder="1" applyFont="1">
      <alignment horizontal="center" shrinkToFit="0" vertical="center" wrapText="1"/>
    </xf>
    <xf borderId="54" fillId="3" fontId="29" numFmtId="0" xfId="0" applyAlignment="1" applyBorder="1" applyFont="1">
      <alignment horizontal="center" readingOrder="0" shrinkToFit="0" vertical="center" wrapText="1"/>
    </xf>
    <xf borderId="26" fillId="7" fontId="13" numFmtId="0" xfId="0" applyAlignment="1" applyBorder="1" applyFont="1">
      <alignment horizontal="center" shrinkToFit="0" vertical="center" wrapText="1"/>
    </xf>
    <xf borderId="55" fillId="3" fontId="29" numFmtId="164" xfId="0" applyAlignment="1" applyBorder="1" applyFont="1" applyNumberFormat="1">
      <alignment horizontal="center" readingOrder="0" shrinkToFit="0" vertical="center" wrapText="1"/>
    </xf>
    <xf borderId="0" fillId="0" fontId="12" numFmtId="0" xfId="0" applyFont="1"/>
    <xf borderId="28" fillId="7" fontId="10" numFmtId="0" xfId="0" applyAlignment="1" applyBorder="1" applyFont="1">
      <alignment horizontal="center" readingOrder="0" shrinkToFit="0" vertical="center" wrapText="1"/>
    </xf>
    <xf borderId="10" fillId="7" fontId="22" numFmtId="0" xfId="0" applyAlignment="1" applyBorder="1" applyFont="1">
      <alignment horizontal="center" shrinkToFit="0" vertical="center" wrapText="1"/>
    </xf>
    <xf borderId="26" fillId="7" fontId="10" numFmtId="0" xfId="0" applyAlignment="1" applyBorder="1" applyFont="1">
      <alignment horizontal="center" readingOrder="0" shrinkToFit="0" vertical="center" wrapText="1"/>
    </xf>
    <xf borderId="49" fillId="7" fontId="22" numFmtId="0" xfId="0" applyAlignment="1" applyBorder="1" applyFont="1">
      <alignment horizontal="center" shrinkToFit="0" vertical="center" wrapText="1"/>
    </xf>
    <xf borderId="43" fillId="0" fontId="26" numFmtId="0" xfId="0" applyAlignment="1" applyBorder="1" applyFont="1">
      <alignment horizontal="center" readingOrder="1" shrinkToFit="0" vertical="center" wrapText="1"/>
    </xf>
    <xf borderId="56" fillId="0" fontId="15" numFmtId="0" xfId="0" applyBorder="1" applyFont="1"/>
    <xf borderId="57" fillId="7" fontId="22" numFmtId="0" xfId="0" applyAlignment="1" applyBorder="1" applyFont="1">
      <alignment horizontal="center" shrinkToFit="0" vertical="center" wrapText="1"/>
    </xf>
    <xf borderId="23" fillId="7" fontId="10" numFmtId="0" xfId="0" applyAlignment="1" applyBorder="1" applyFont="1">
      <alignment horizontal="center" readingOrder="0" shrinkToFit="0" vertical="center" wrapText="1"/>
    </xf>
    <xf borderId="58" fillId="7" fontId="22" numFmtId="0" xfId="0" applyAlignment="1" applyBorder="1" applyFont="1">
      <alignment horizontal="center" shrinkToFit="0" vertical="center" wrapText="1"/>
    </xf>
    <xf borderId="29" fillId="7" fontId="10" numFmtId="0" xfId="0" applyAlignment="1" applyBorder="1" applyFont="1">
      <alignment horizontal="center" readingOrder="0" shrinkToFit="0" vertical="center" wrapText="1"/>
    </xf>
    <xf borderId="44" fillId="0" fontId="25" numFmtId="0" xfId="0" applyAlignment="1" applyBorder="1" applyFont="1">
      <alignment horizontal="left" readingOrder="1" vertical="center"/>
    </xf>
    <xf borderId="59" fillId="7" fontId="10" numFmtId="0" xfId="0" applyAlignment="1" applyBorder="1" applyFont="1">
      <alignment horizontal="center" readingOrder="0" shrinkToFit="0" vertical="center" wrapText="1"/>
    </xf>
    <xf borderId="22" fillId="0" fontId="18" numFmtId="0" xfId="0" applyAlignment="1" applyBorder="1" applyFont="1">
      <alignment horizontal="center" shrinkToFit="0" vertical="center" wrapText="1"/>
    </xf>
    <xf borderId="30" fillId="7" fontId="10" numFmtId="0" xfId="0" applyAlignment="1" applyBorder="1" applyFont="1">
      <alignment horizontal="center" readingOrder="0" shrinkToFit="0" vertical="center" wrapText="1"/>
    </xf>
    <xf borderId="39" fillId="0" fontId="12" numFmtId="0" xfId="0" applyBorder="1" applyFont="1"/>
    <xf borderId="26" fillId="7" fontId="29" numFmtId="0" xfId="0" applyAlignment="1" applyBorder="1" applyFont="1">
      <alignment horizontal="center" readingOrder="0" shrinkToFit="0" vertical="center" wrapText="1"/>
    </xf>
    <xf borderId="40" fillId="0" fontId="12" numFmtId="0" xfId="0" applyAlignment="1" applyBorder="1" applyFont="1">
      <alignment shrinkToFit="0" wrapText="1"/>
    </xf>
    <xf borderId="41" fillId="0" fontId="12" numFmtId="0" xfId="0" applyAlignment="1" applyBorder="1" applyFont="1">
      <alignment shrinkToFit="0" wrapText="1"/>
    </xf>
    <xf borderId="28" fillId="7" fontId="29" numFmtId="0" xfId="0" applyAlignment="1" applyBorder="1" applyFont="1">
      <alignment horizontal="center" readingOrder="0" shrinkToFit="0" vertical="center" wrapText="1"/>
    </xf>
    <xf borderId="60" fillId="0" fontId="12" numFmtId="0" xfId="0" applyAlignment="1" applyBorder="1" applyFont="1">
      <alignment shrinkToFit="0" wrapText="1"/>
    </xf>
    <xf borderId="61" fillId="7" fontId="29" numFmtId="0" xfId="0" applyAlignment="1" applyBorder="1" applyFont="1">
      <alignment horizontal="center" readingOrder="0" shrinkToFit="0" vertical="center" wrapText="1"/>
    </xf>
    <xf borderId="39" fillId="0" fontId="12" numFmtId="0" xfId="0" applyAlignment="1" applyBorder="1" applyFont="1">
      <alignment shrinkToFit="0" wrapText="1"/>
    </xf>
    <xf borderId="62" fillId="5" fontId="29" numFmtId="0" xfId="0" applyAlignment="1" applyBorder="1" applyFont="1">
      <alignment horizontal="center" readingOrder="0" shrinkToFit="0" wrapText="1"/>
    </xf>
    <xf borderId="36" fillId="0" fontId="12" numFmtId="0" xfId="0" applyAlignment="1" applyBorder="1" applyFont="1">
      <alignment shrinkToFit="0" wrapText="1"/>
    </xf>
    <xf borderId="63" fillId="7" fontId="29" numFmtId="0" xfId="0" applyAlignment="1" applyBorder="1" applyFont="1">
      <alignment horizontal="center" readingOrder="0" shrinkToFit="0" vertical="center" wrapText="1"/>
    </xf>
    <xf borderId="37" fillId="0" fontId="12" numFmtId="0" xfId="0" applyAlignment="1" applyBorder="1" applyFont="1">
      <alignment shrinkToFit="0" wrapText="1"/>
    </xf>
    <xf borderId="5" fillId="7" fontId="18" numFmtId="0" xfId="0" applyAlignment="1" applyBorder="1" applyFont="1">
      <alignment horizontal="center" shrinkToFit="0" vertical="center" wrapText="1"/>
    </xf>
    <xf borderId="38" fillId="0" fontId="13" numFmtId="0" xfId="0" applyAlignment="1" applyBorder="1" applyFont="1">
      <alignment horizontal="center" shrinkToFit="0" wrapText="1"/>
    </xf>
    <xf borderId="35" fillId="13" fontId="32" numFmtId="0" xfId="0" applyAlignment="1" applyBorder="1" applyFill="1" applyFont="1">
      <alignment horizontal="left" readingOrder="1" shrinkToFit="0" vertical="top" wrapText="1"/>
    </xf>
    <xf borderId="38" fillId="0" fontId="9" numFmtId="0" xfId="0" applyAlignment="1" applyBorder="1" applyFont="1">
      <alignment horizontal="center" readingOrder="0" shrinkToFit="0" wrapText="1"/>
    </xf>
    <xf borderId="38" fillId="0" fontId="33" numFmtId="0" xfId="0" applyAlignment="1" applyBorder="1" applyFont="1">
      <alignment horizontal="left" readingOrder="1" shrinkToFit="0" vertical="top" wrapText="1"/>
    </xf>
    <xf borderId="38" fillId="0" fontId="9" numFmtId="0" xfId="0" applyAlignment="1" applyBorder="1" applyFont="1">
      <alignment horizontal="center" readingOrder="0" shrinkToFit="0" vertical="center" wrapText="1"/>
    </xf>
    <xf borderId="38" fillId="0" fontId="34" numFmtId="0" xfId="0" applyBorder="1" applyFont="1"/>
    <xf borderId="38" fillId="0" fontId="13" numFmtId="0" xfId="0" applyAlignment="1" applyBorder="1" applyFont="1">
      <alignment shrinkToFit="0" wrapText="1"/>
    </xf>
    <xf borderId="36" fillId="0" fontId="35" numFmtId="0" xfId="0" applyAlignment="1" applyBorder="1" applyFont="1">
      <alignment horizontal="left" readingOrder="1" shrinkToFit="0" vertical="top" wrapText="1"/>
    </xf>
    <xf borderId="43" fillId="0" fontId="24" numFmtId="0" xfId="0" applyAlignment="1" applyBorder="1" applyFont="1">
      <alignment horizontal="left" readingOrder="1" vertical="center"/>
    </xf>
    <xf borderId="64" fillId="0" fontId="4" numFmtId="0" xfId="0" applyAlignment="1" applyBorder="1" applyFont="1">
      <alignment shrinkToFit="0" wrapText="1"/>
    </xf>
    <xf borderId="65" fillId="0" fontId="12" numFmtId="0" xfId="0" applyAlignment="1" applyBorder="1" applyFont="1">
      <alignment horizontal="center" shrinkToFit="0" wrapText="1"/>
    </xf>
    <xf borderId="36" fillId="0" fontId="4" numFmtId="0" xfId="0" applyAlignment="1" applyBorder="1" applyFont="1">
      <alignment shrinkToFit="0" wrapText="1"/>
    </xf>
    <xf borderId="66" fillId="0" fontId="9" numFmtId="0" xfId="0" applyAlignment="1" applyBorder="1" applyFont="1">
      <alignment horizontal="center" readingOrder="0" shrinkToFit="0" wrapText="1"/>
    </xf>
    <xf borderId="37" fillId="0" fontId="4" numFmtId="0" xfId="0" applyAlignment="1" applyBorder="1" applyFont="1">
      <alignment shrinkToFit="0" wrapText="1"/>
    </xf>
    <xf borderId="67" fillId="0" fontId="13" numFmtId="0" xfId="0" applyAlignment="1" applyBorder="1" applyFont="1">
      <alignment shrinkToFit="0" wrapText="1"/>
    </xf>
    <xf borderId="38" fillId="0" fontId="13" numFmtId="0" xfId="0" applyAlignment="1" applyBorder="1" applyFont="1">
      <alignment horizontal="right" shrinkToFit="0" wrapText="1"/>
    </xf>
    <xf borderId="68" fillId="0" fontId="36" numFmtId="0" xfId="0" applyAlignment="1" applyBorder="1" applyFont="1">
      <alignment horizontal="center" readingOrder="0"/>
    </xf>
    <xf borderId="46" fillId="0" fontId="12" numFmtId="0" xfId="0" applyBorder="1" applyFont="1"/>
    <xf borderId="36" fillId="0" fontId="13" numFmtId="0" xfId="0" applyAlignment="1" applyBorder="1" applyFont="1">
      <alignment shrinkToFit="0" wrapText="1"/>
    </xf>
    <xf borderId="47" fillId="0" fontId="12" numFmtId="0" xfId="0" applyAlignment="1" applyBorder="1" applyFont="1">
      <alignment shrinkToFit="0" wrapText="1"/>
    </xf>
    <xf borderId="39" fillId="0" fontId="13" numFmtId="0" xfId="0" applyAlignment="1" applyBorder="1" applyFont="1">
      <alignment shrinkToFit="0" wrapText="1"/>
    </xf>
    <xf borderId="48" fillId="0" fontId="12" numFmtId="0" xfId="0" applyAlignment="1" applyBorder="1" applyFont="1">
      <alignment shrinkToFit="0" wrapText="1"/>
    </xf>
    <xf borderId="69" fillId="0" fontId="24" numFmtId="0" xfId="0" applyAlignment="1" applyBorder="1" applyFont="1">
      <alignment horizontal="left" readingOrder="1" vertical="center"/>
    </xf>
    <xf borderId="64" fillId="0" fontId="10" numFmtId="0" xfId="0" applyAlignment="1" applyBorder="1" applyFont="1">
      <alignment readingOrder="0" shrinkToFit="0" wrapText="1"/>
    </xf>
    <xf borderId="70" fillId="0" fontId="25" numFmtId="0" xfId="0" applyAlignment="1" applyBorder="1" applyFont="1">
      <alignment horizontal="left" readingOrder="1" vertical="center"/>
    </xf>
    <xf borderId="71" fillId="0" fontId="12" numFmtId="0" xfId="0" applyAlignment="1" applyBorder="1" applyFont="1">
      <alignment shrinkToFit="0" wrapText="1"/>
    </xf>
    <xf borderId="69" fillId="0" fontId="26" numFmtId="0" xfId="0" applyAlignment="1" applyBorder="1" applyFont="1">
      <alignment horizontal="center" readingOrder="1" vertical="center"/>
    </xf>
    <xf borderId="64" fillId="0" fontId="13" numFmtId="0" xfId="0" applyAlignment="1" applyBorder="1" applyFont="1">
      <alignment shrinkToFit="0" wrapText="1"/>
    </xf>
    <xf borderId="70" fillId="0" fontId="26" numFmtId="0" xfId="0" applyAlignment="1" applyBorder="1" applyFont="1">
      <alignment horizontal="center" readingOrder="1" vertical="center"/>
    </xf>
    <xf borderId="46" fillId="0" fontId="12" numFmtId="0" xfId="0" applyAlignment="1" applyBorder="1" applyFont="1">
      <alignment shrinkToFit="0" wrapText="1"/>
    </xf>
    <xf borderId="69" fillId="0" fontId="22" numFmtId="0" xfId="0" applyAlignment="1" applyBorder="1" applyFont="1">
      <alignment horizontal="center" readingOrder="1" vertical="center"/>
    </xf>
    <xf borderId="40" fillId="0" fontId="13" numFmtId="0" xfId="0" applyAlignment="1" applyBorder="1" applyFont="1">
      <alignment shrinkToFit="0" wrapText="1"/>
    </xf>
    <xf borderId="70" fillId="0" fontId="4" numFmtId="0" xfId="0" applyAlignment="1" applyBorder="1" applyFont="1">
      <alignment horizontal="center" readingOrder="1" shrinkToFit="0" vertical="center" wrapText="1"/>
    </xf>
    <xf borderId="44" fillId="0" fontId="12" numFmtId="0" xfId="0" applyAlignment="1" applyBorder="1" applyFont="1">
      <alignment shrinkToFit="0" wrapText="1"/>
    </xf>
    <xf borderId="69" fillId="0" fontId="4" numFmtId="0" xfId="0" applyAlignment="1" applyBorder="1" applyFont="1">
      <alignment horizontal="center" readingOrder="1" shrinkToFit="0" vertical="center" wrapText="1"/>
    </xf>
    <xf borderId="41" fillId="0" fontId="13" numFmtId="0" xfId="0" applyAlignment="1" applyBorder="1" applyFont="1">
      <alignment shrinkToFit="0" wrapText="1"/>
    </xf>
    <xf borderId="72" fillId="0" fontId="4" numFmtId="0" xfId="0" applyAlignment="1" applyBorder="1" applyFont="1">
      <alignment horizontal="center" readingOrder="1" shrinkToFit="0" vertical="center" wrapText="1"/>
    </xf>
    <xf borderId="45" fillId="0" fontId="12" numFmtId="0" xfId="0" applyAlignment="1" applyBorder="1" applyFont="1">
      <alignment shrinkToFit="0" wrapText="1"/>
    </xf>
    <xf borderId="73" fillId="0" fontId="13" numFmtId="0" xfId="0" applyAlignment="1" applyBorder="1" applyFont="1">
      <alignment horizontal="center" readingOrder="1" shrinkToFit="0" vertical="center" wrapText="1"/>
    </xf>
    <xf borderId="74" fillId="0" fontId="13" numFmtId="0" xfId="0" applyAlignment="1" applyBorder="1" applyFont="1">
      <alignment shrinkToFit="0" wrapText="1"/>
    </xf>
    <xf borderId="1" fillId="0" fontId="13" numFmtId="0" xfId="0" applyAlignment="1" applyBorder="1" applyFont="1">
      <alignment horizontal="center" shrinkToFit="0" wrapText="1"/>
    </xf>
    <xf borderId="70" fillId="0" fontId="13" numFmtId="0" xfId="0" applyAlignment="1" applyBorder="1" applyFont="1">
      <alignment horizontal="center" readingOrder="1" shrinkToFit="0" vertical="center" wrapText="1"/>
    </xf>
    <xf borderId="32" fillId="0" fontId="4" numFmtId="0" xfId="0" applyAlignment="1" applyBorder="1" applyFont="1">
      <alignment shrinkToFit="0" wrapText="1"/>
    </xf>
    <xf borderId="1" fillId="0" fontId="9" numFmtId="0" xfId="0" applyAlignment="1" applyBorder="1" applyFont="1">
      <alignment horizontal="center" readingOrder="0" shrinkToFit="0" wrapText="1"/>
    </xf>
    <xf borderId="33" fillId="13" fontId="32" numFmtId="0" xfId="0" applyAlignment="1" applyBorder="1" applyFont="1">
      <alignment horizontal="left" readingOrder="1" shrinkToFit="0" vertical="top" wrapText="1"/>
    </xf>
    <xf borderId="33" fillId="0" fontId="4" numFmtId="0" xfId="0" applyBorder="1" applyFont="1"/>
    <xf borderId="75" fillId="0" fontId="33" numFmtId="0" xfId="0" applyAlignment="1" applyBorder="1" applyFont="1">
      <alignment horizontal="left" readingOrder="1" shrinkToFit="0" vertical="top" wrapText="1"/>
    </xf>
    <xf borderId="75" fillId="0" fontId="9" numFmtId="0" xfId="0" applyAlignment="1" applyBorder="1" applyFont="1">
      <alignment horizontal="center" readingOrder="0" shrinkToFit="0" vertical="center" wrapText="1"/>
    </xf>
    <xf borderId="75" fillId="0" fontId="34" numFmtId="0" xfId="0" applyBorder="1" applyFont="1"/>
    <xf borderId="34" fillId="0" fontId="35" numFmtId="0" xfId="0" applyAlignment="1" applyBorder="1" applyFont="1">
      <alignment horizontal="left" readingOrder="1" shrinkToFit="0" vertical="top" wrapText="1"/>
    </xf>
    <xf borderId="75" fillId="0" fontId="4" numFmtId="0" xfId="0" applyAlignment="1" applyBorder="1" applyFont="1">
      <alignment shrinkToFit="0" wrapText="1"/>
    </xf>
    <xf borderId="34" fillId="0" fontId="4" numFmtId="0" xfId="0" applyAlignment="1" applyBorder="1" applyFont="1">
      <alignment shrinkToFit="0" wrapText="1"/>
    </xf>
    <xf borderId="1" fillId="0" fontId="13" numFmtId="0" xfId="0" applyAlignment="1" applyBorder="1" applyFont="1">
      <alignment shrinkToFit="0" wrapText="1"/>
    </xf>
    <xf borderId="65" fillId="0" fontId="4" numFmtId="0" xfId="0" applyAlignment="1" applyBorder="1" applyFont="1">
      <alignment shrinkToFit="0" wrapText="1"/>
    </xf>
    <xf borderId="65" fillId="0" fontId="9" numFmtId="0" xfId="0" applyAlignment="1" applyBorder="1" applyFont="1">
      <alignment horizontal="center" readingOrder="0" shrinkToFit="0" wrapText="1"/>
    </xf>
    <xf borderId="75" fillId="0" fontId="13" numFmtId="0" xfId="0" applyAlignment="1" applyBorder="1" applyFont="1">
      <alignment shrinkToFit="0" wrapText="1"/>
    </xf>
    <xf borderId="66" fillId="0" fontId="13" numFmtId="0" xfId="0" applyAlignment="1" applyBorder="1" applyFont="1">
      <alignment shrinkToFit="0" wrapText="1"/>
    </xf>
    <xf borderId="75" fillId="0" fontId="13" numFmtId="0" xfId="0" applyAlignment="1" applyBorder="1" applyFont="1">
      <alignment horizontal="right" shrinkToFit="0" wrapText="1"/>
    </xf>
    <xf borderId="75" fillId="0" fontId="13" numFmtId="0" xfId="0" applyAlignment="1" applyBorder="1" applyFont="1">
      <alignment horizontal="center" shrinkToFit="0" wrapText="1"/>
    </xf>
    <xf borderId="1" fillId="0" fontId="12" numFmtId="0" xfId="0" applyAlignment="1" applyBorder="1" applyFont="1">
      <alignment horizontal="center" shrinkToFit="0" wrapText="1"/>
    </xf>
    <xf borderId="76" fillId="0" fontId="13" numFmtId="0" xfId="0" applyAlignment="1" applyBorder="1" applyFont="1">
      <alignment shrinkToFit="0" wrapText="1"/>
    </xf>
    <xf borderId="34" fillId="0" fontId="13" numFmtId="0" xfId="0" applyAlignment="1" applyBorder="1" applyFont="1">
      <alignment shrinkToFit="0" wrapText="1"/>
    </xf>
    <xf borderId="46" fillId="0" fontId="13" numFmtId="0" xfId="0" applyAlignment="1" applyBorder="1" applyFont="1">
      <alignment shrinkToFit="0" wrapText="1"/>
    </xf>
    <xf borderId="77" fillId="0" fontId="9" numFmtId="0" xfId="0" applyAlignment="1" applyBorder="1" applyFont="1">
      <alignment horizontal="center" readingOrder="0" shrinkToFit="0" wrapText="1"/>
    </xf>
    <xf borderId="47" fillId="0" fontId="13" numFmtId="0" xfId="0" applyAlignment="1" applyBorder="1" applyFont="1">
      <alignment shrinkToFit="0" wrapText="1"/>
    </xf>
    <xf borderId="33" fillId="14" fontId="37" numFmtId="0" xfId="0" applyAlignment="1" applyBorder="1" applyFill="1" applyFont="1">
      <alignment horizontal="left" readingOrder="1" shrinkToFit="0" vertical="top" wrapText="1"/>
    </xf>
    <xf borderId="48" fillId="0" fontId="13" numFmtId="0" xfId="0" applyAlignment="1" applyBorder="1" applyFont="1">
      <alignment shrinkToFit="0" wrapText="1"/>
    </xf>
    <xf borderId="69" fillId="0" fontId="4" numFmtId="0" xfId="0" applyBorder="1" applyFont="1"/>
    <xf borderId="73" fillId="0" fontId="4" numFmtId="0" xfId="0" applyAlignment="1" applyBorder="1" applyFont="1">
      <alignment shrinkToFit="0" wrapText="1"/>
    </xf>
    <xf borderId="72" fillId="0" fontId="4" numFmtId="0" xfId="0" applyAlignment="1" applyBorder="1" applyFont="1">
      <alignment shrinkToFit="0" wrapText="1"/>
    </xf>
    <xf borderId="70" fillId="0" fontId="4" numFmtId="0" xfId="0" applyAlignment="1" applyBorder="1" applyFont="1">
      <alignment shrinkToFit="0" wrapText="1"/>
    </xf>
    <xf borderId="73" fillId="0" fontId="13" numFmtId="0" xfId="0" applyAlignment="1" applyBorder="1" applyFont="1">
      <alignment shrinkToFit="0" wrapText="1"/>
    </xf>
    <xf borderId="73" fillId="0" fontId="13" numFmtId="0" xfId="0" applyAlignment="1" applyBorder="1" applyFont="1">
      <alignment horizontal="center" shrinkToFit="0" wrapText="1"/>
    </xf>
    <xf borderId="43" fillId="0" fontId="35" numFmtId="0" xfId="0" applyAlignment="1" applyBorder="1" applyFont="1">
      <alignment horizontal="left" readingOrder="1" shrinkToFit="0" vertical="top" wrapText="1"/>
    </xf>
    <xf borderId="70" fillId="0" fontId="13" numFmtId="0" xfId="0" applyAlignment="1" applyBorder="1" applyFont="1">
      <alignment shrinkToFit="0" wrapText="1"/>
    </xf>
    <xf borderId="1" fillId="0" fontId="35" numFmtId="0" xfId="0" applyAlignment="1" applyBorder="1" applyFont="1">
      <alignment horizontal="left" readingOrder="1" shrinkToFit="0" vertical="top" wrapText="1"/>
    </xf>
    <xf borderId="78" fillId="0" fontId="4" numFmtId="0" xfId="0" applyBorder="1" applyFont="1"/>
    <xf borderId="1" fillId="0" fontId="34" numFmtId="0" xfId="0" applyBorder="1" applyFont="1"/>
    <xf borderId="79" fillId="0" fontId="4" numFmtId="0" xfId="0" applyAlignment="1" applyBorder="1" applyFont="1">
      <alignment shrinkToFit="0" wrapText="1"/>
    </xf>
    <xf borderId="44" fillId="0" fontId="35" numFmtId="0" xfId="0" applyAlignment="1" applyBorder="1" applyFont="1">
      <alignment horizontal="left" readingOrder="1" shrinkToFit="0" vertical="top" wrapText="1"/>
    </xf>
    <xf borderId="80" fillId="0" fontId="4" numFmtId="0" xfId="0" applyAlignment="1" applyBorder="1" applyFont="1">
      <alignment shrinkToFit="0" wrapText="1"/>
    </xf>
    <xf borderId="81" fillId="0" fontId="4" numFmtId="0" xfId="0" applyAlignment="1" applyBorder="1" applyFont="1">
      <alignment shrinkToFit="0" wrapText="1"/>
    </xf>
    <xf borderId="82" fillId="0" fontId="12" numFmtId="0" xfId="0" applyBorder="1" applyFont="1"/>
    <xf borderId="62" fillId="0" fontId="4" numFmtId="0" xfId="0" applyAlignment="1" applyBorder="1" applyFont="1">
      <alignment shrinkToFit="0" wrapText="1"/>
    </xf>
    <xf borderId="83" fillId="0" fontId="12" numFmtId="0" xfId="0" applyAlignment="1" applyBorder="1" applyFont="1">
      <alignment shrinkToFit="0" wrapText="1"/>
    </xf>
    <xf borderId="44" fillId="0" fontId="4" numFmtId="0" xfId="0" applyAlignment="1" applyBorder="1" applyFont="1">
      <alignment shrinkToFit="0" wrapText="1"/>
    </xf>
    <xf borderId="84" fillId="0" fontId="12" numFmtId="0" xfId="0" applyAlignment="1" applyBorder="1" applyFont="1">
      <alignment shrinkToFit="0" wrapText="1"/>
    </xf>
    <xf borderId="85" fillId="0" fontId="12" numFmtId="0" xfId="0" applyAlignment="1" applyBorder="1" applyFont="1">
      <alignment shrinkToFit="0" wrapText="1"/>
    </xf>
    <xf borderId="86" fillId="0" fontId="4" numFmtId="0" xfId="0" applyAlignment="1" applyBorder="1" applyFont="1">
      <alignment shrinkToFit="0" wrapText="1"/>
    </xf>
    <xf borderId="82" fillId="0" fontId="12" numFmtId="0" xfId="0" applyAlignment="1" applyBorder="1" applyFont="1">
      <alignment shrinkToFit="0" wrapText="1"/>
    </xf>
    <xf borderId="45" fillId="0" fontId="4" numFmtId="0" xfId="0" applyAlignment="1" applyBorder="1" applyFont="1">
      <alignment shrinkToFit="0" wrapText="1"/>
    </xf>
    <xf borderId="87" fillId="0" fontId="12" numFmtId="0" xfId="0" applyAlignment="1" applyBorder="1" applyFont="1">
      <alignment shrinkToFit="0" wrapText="1"/>
    </xf>
    <xf borderId="44" fillId="0" fontId="13" numFmtId="0" xfId="0" applyAlignment="1" applyBorder="1" applyFont="1">
      <alignment shrinkToFit="0" wrapText="1"/>
    </xf>
    <xf borderId="88" fillId="0" fontId="4" numFmtId="0" xfId="0" applyAlignment="1" applyBorder="1" applyFont="1">
      <alignment shrinkToFit="0" wrapText="1"/>
    </xf>
    <xf borderId="81" fillId="0" fontId="13" numFmtId="0" xfId="0" applyAlignment="1" applyBorder="1" applyFont="1">
      <alignment shrinkToFit="0" wrapText="1"/>
    </xf>
    <xf borderId="89" fillId="0" fontId="4" numFmtId="0" xfId="0" applyAlignment="1" applyBorder="1" applyFont="1">
      <alignment shrinkToFit="0" wrapText="1"/>
    </xf>
    <xf borderId="43" fillId="0" fontId="34" numFmtId="0" xfId="0" applyBorder="1" applyFont="1"/>
    <xf borderId="90" fillId="0" fontId="12" numFmtId="0" xfId="0" applyAlignment="1" applyBorder="1" applyFont="1">
      <alignment shrinkToFit="0" wrapText="1"/>
    </xf>
    <xf borderId="44" fillId="0" fontId="34" numFmtId="0" xfId="0" applyAlignment="1" applyBorder="1" applyFont="1">
      <alignment horizontal="left"/>
    </xf>
    <xf borderId="91" fillId="0" fontId="13" numFmtId="0" xfId="0" applyAlignment="1" applyBorder="1" applyFont="1">
      <alignment shrinkToFit="0" wrapText="1"/>
    </xf>
    <xf borderId="92" fillId="0" fontId="13" numFmtId="0" xfId="0" applyAlignment="1" applyBorder="1" applyFont="1">
      <alignment horizontal="center" shrinkToFit="0" wrapText="1"/>
    </xf>
    <xf borderId="91" fillId="0" fontId="13" numFmtId="0" xfId="0" applyAlignment="1" applyBorder="1" applyFont="1">
      <alignment horizontal="center" shrinkToFit="0" wrapText="1"/>
    </xf>
    <xf borderId="43" fillId="7" fontId="34" numFmtId="0" xfId="0" applyBorder="1" applyFont="1"/>
    <xf borderId="92" fillId="0" fontId="9" numFmtId="0" xfId="0" applyAlignment="1" applyBorder="1" applyFont="1">
      <alignment horizontal="center" readingOrder="0" shrinkToFit="0" wrapText="1"/>
    </xf>
    <xf borderId="93" fillId="0" fontId="13" numFmtId="0" xfId="0" applyAlignment="1" applyBorder="1" applyFont="1">
      <alignment shrinkToFit="0" wrapText="1"/>
    </xf>
    <xf borderId="94" fillId="0" fontId="15" numFmtId="0" xfId="0" applyBorder="1" applyFont="1"/>
    <xf borderId="95" fillId="0" fontId="13" numFmtId="0" xfId="0" applyAlignment="1" applyBorder="1" applyFont="1">
      <alignment shrinkToFit="0" wrapText="1"/>
    </xf>
    <xf borderId="92" fillId="0" fontId="13" numFmtId="0" xfId="0" applyAlignment="1" applyBorder="1" applyFont="1">
      <alignment shrinkToFit="0" wrapText="1"/>
    </xf>
    <xf borderId="43" fillId="0" fontId="4" numFmtId="0" xfId="0" applyBorder="1" applyFont="1"/>
    <xf borderId="96" fillId="0" fontId="13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92" fillId="0" fontId="12" numFmtId="0" xfId="0" applyAlignment="1" applyBorder="1" applyFont="1">
      <alignment horizontal="center" shrinkToFit="0" wrapText="1"/>
    </xf>
    <xf borderId="97" fillId="0" fontId="13" numFmtId="0" xfId="0" applyAlignment="1" applyBorder="1" applyFont="1">
      <alignment shrinkToFit="0" wrapText="1"/>
    </xf>
    <xf borderId="98" fillId="0" fontId="4" numFmtId="0" xfId="0" applyAlignment="1" applyBorder="1" applyFont="1">
      <alignment shrinkToFit="0" wrapText="1"/>
    </xf>
    <xf borderId="99" fillId="0" fontId="15" numFmtId="0" xfId="0" applyBorder="1" applyFont="1"/>
    <xf borderId="100" fillId="0" fontId="4" numFmtId="0" xfId="0" applyAlignment="1" applyBorder="1" applyFont="1">
      <alignment shrinkToFit="0" wrapText="1"/>
    </xf>
    <xf borderId="101" fillId="2" fontId="16" numFmtId="0" xfId="0" applyAlignment="1" applyBorder="1" applyFont="1">
      <alignment horizontal="center"/>
    </xf>
    <xf borderId="102" fillId="0" fontId="15" numFmtId="0" xfId="0" applyBorder="1" applyFont="1"/>
    <xf borderId="103" fillId="0" fontId="15" numFmtId="0" xfId="0" applyBorder="1" applyFont="1"/>
    <xf borderId="104" fillId="2" fontId="16" numFmtId="0" xfId="0" applyAlignment="1" applyBorder="1" applyFont="1">
      <alignment horizontal="center"/>
    </xf>
    <xf borderId="105" fillId="0" fontId="4" numFmtId="0" xfId="0" applyBorder="1" applyFont="1"/>
    <xf borderId="106" fillId="3" fontId="18" numFmtId="0" xfId="0" applyAlignment="1" applyBorder="1" applyFont="1">
      <alignment horizontal="center" shrinkToFit="0" vertical="center" wrapText="1"/>
    </xf>
    <xf borderId="107" fillId="0" fontId="4" numFmtId="0" xfId="0" applyAlignment="1" applyBorder="1" applyFont="1">
      <alignment shrinkToFit="0" wrapText="1"/>
    </xf>
    <xf borderId="108" fillId="0" fontId="18" numFmtId="0" xfId="0" applyAlignment="1" applyBorder="1" applyFont="1">
      <alignment horizontal="center" shrinkToFit="0" vertical="center" wrapText="1"/>
    </xf>
    <xf borderId="93" fillId="0" fontId="4" numFmtId="0" xfId="0" applyAlignment="1" applyBorder="1" applyFont="1">
      <alignment shrinkToFit="0" wrapText="1"/>
    </xf>
    <xf borderId="109" fillId="0" fontId="4" numFmtId="0" xfId="0" applyAlignment="1" applyBorder="1" applyFont="1">
      <alignment shrinkToFit="0" wrapText="1"/>
    </xf>
    <xf borderId="95" fillId="0" fontId="12" numFmtId="0" xfId="0" applyBorder="1" applyFont="1"/>
    <xf borderId="110" fillId="3" fontId="18" numFmtId="0" xfId="0" applyAlignment="1" applyBorder="1" applyFont="1">
      <alignment horizontal="center" shrinkToFit="0" wrapText="1"/>
    </xf>
    <xf borderId="111" fillId="0" fontId="15" numFmtId="0" xfId="0" applyBorder="1" applyFont="1"/>
    <xf borderId="112" fillId="0" fontId="15" numFmtId="0" xfId="0" applyBorder="1" applyFont="1"/>
    <xf borderId="96" fillId="0" fontId="12" numFmtId="0" xfId="0" applyAlignment="1" applyBorder="1" applyFont="1">
      <alignment shrinkToFit="0" wrapText="1"/>
    </xf>
    <xf borderId="107" fillId="0" fontId="13" numFmtId="0" xfId="0" applyAlignment="1" applyBorder="1" applyFont="1">
      <alignment shrinkToFit="0" wrapText="1"/>
    </xf>
    <xf borderId="98" fillId="0" fontId="13" numFmtId="0" xfId="0" applyAlignment="1" applyBorder="1" applyFont="1">
      <alignment shrinkToFit="0" wrapText="1"/>
    </xf>
    <xf borderId="55" fillId="0" fontId="13" numFmtId="0" xfId="0" applyAlignment="1" applyBorder="1" applyFont="1">
      <alignment shrinkToFit="0" wrapText="1"/>
    </xf>
    <xf borderId="113" fillId="2" fontId="16" numFmtId="0" xfId="0" applyAlignment="1" applyBorder="1" applyFont="1">
      <alignment horizontal="center"/>
    </xf>
    <xf borderId="114" fillId="0" fontId="15" numFmtId="0" xfId="0" applyBorder="1" applyFont="1"/>
    <xf borderId="97" fillId="0" fontId="12" numFmtId="0" xfId="0" applyAlignment="1" applyBorder="1" applyFont="1">
      <alignment shrinkToFit="0" wrapText="1"/>
    </xf>
    <xf borderId="115" fillId="0" fontId="12" numFmtId="0" xfId="0" applyAlignment="1" applyBorder="1" applyFont="1">
      <alignment shrinkToFit="0" wrapText="1"/>
    </xf>
    <xf borderId="95" fillId="0" fontId="12" numFmtId="0" xfId="0" applyAlignment="1" applyBorder="1" applyFont="1">
      <alignment shrinkToFit="0" wrapText="1"/>
    </xf>
    <xf borderId="70" fillId="0" fontId="12" numFmtId="0" xfId="0" applyAlignment="1" applyBorder="1" applyFont="1">
      <alignment shrinkToFit="0" wrapText="1"/>
    </xf>
    <xf borderId="72" fillId="0" fontId="12" numFmtId="0" xfId="0" applyAlignment="1" applyBorder="1" applyFont="1">
      <alignment shrinkToFit="0" wrapText="1"/>
    </xf>
    <xf borderId="73" fillId="0" fontId="9" numFmtId="0" xfId="0" applyAlignment="1" applyBorder="1" applyFont="1">
      <alignment horizontal="center" readingOrder="0" shrinkToFit="0" wrapText="1"/>
    </xf>
    <xf borderId="73" fillId="0" fontId="12" numFmtId="0" xfId="0" applyAlignment="1" applyBorder="1" applyFont="1">
      <alignment horizontal="center" shrinkToFit="0" wrapText="1"/>
    </xf>
    <xf borderId="20" fillId="12" fontId="21" numFmtId="0" xfId="0" applyAlignment="1" applyBorder="1" applyFont="1">
      <alignment shrinkToFit="0" wrapText="1"/>
    </xf>
    <xf borderId="106" fillId="7" fontId="22" numFmtId="0" xfId="0" applyAlignment="1" applyBorder="1" applyFont="1">
      <alignment horizontal="center" vertical="center"/>
    </xf>
    <xf borderId="107" fillId="0" fontId="9" numFmtId="0" xfId="0" applyAlignment="1" applyBorder="1" applyFont="1">
      <alignment horizontal="center" readingOrder="0" shrinkToFit="0" vertical="center" wrapText="1"/>
    </xf>
    <xf borderId="22" fillId="3" fontId="18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horizontal="center" shrinkToFit="0" wrapText="1"/>
    </xf>
    <xf borderId="15" fillId="7" fontId="22" numFmtId="0" xfId="0" applyAlignment="1" applyBorder="1" applyFont="1">
      <alignment horizontal="center" shrinkToFit="0" vertical="center" wrapText="1"/>
    </xf>
    <xf borderId="91" fillId="0" fontId="9" numFmtId="0" xfId="0" applyAlignment="1" applyBorder="1" applyFont="1">
      <alignment horizontal="center" readingOrder="0" shrinkToFit="0" wrapText="1"/>
    </xf>
    <xf borderId="26" fillId="3" fontId="18" numFmtId="0" xfId="0" applyAlignment="1" applyBorder="1" applyFont="1">
      <alignment horizontal="center" shrinkToFit="0" vertical="center" wrapText="1"/>
    </xf>
    <xf borderId="116" fillId="0" fontId="9" numFmtId="0" xfId="0" applyAlignment="1" applyBorder="1" applyFont="1">
      <alignment horizontal="center" readingOrder="0" shrinkToFit="0" wrapText="1"/>
    </xf>
    <xf borderId="11" fillId="7" fontId="22" numFmtId="0" xfId="0" applyAlignment="1" applyBorder="1" applyFont="1">
      <alignment horizontal="center" shrinkToFit="0" vertical="center" wrapText="1"/>
    </xf>
    <xf borderId="116" fillId="0" fontId="13" numFmtId="0" xfId="0" applyAlignment="1" applyBorder="1" applyFont="1">
      <alignment shrinkToFit="0" wrapText="1"/>
    </xf>
    <xf borderId="26" fillId="0" fontId="13" numFmtId="0" xfId="0" applyAlignment="1" applyBorder="1" applyFont="1">
      <alignment horizontal="center" shrinkToFit="0" vertical="center" wrapText="1"/>
    </xf>
    <xf borderId="26" fillId="0" fontId="18" numFmtId="0" xfId="0" applyAlignment="1" applyBorder="1" applyFont="1">
      <alignment horizontal="center" shrinkToFit="0" vertical="center" wrapText="1"/>
    </xf>
    <xf borderId="23" fillId="3" fontId="18" numFmtId="0" xfId="0" applyAlignment="1" applyBorder="1" applyFont="1">
      <alignment horizontal="center" shrinkToFit="0" vertical="center" wrapText="1"/>
    </xf>
    <xf borderId="26" fillId="0" fontId="38" numFmtId="0" xfId="0" applyAlignment="1" applyBorder="1" applyFont="1">
      <alignment horizontal="center" shrinkToFit="0" vertical="center" wrapText="1"/>
    </xf>
    <xf borderId="99" fillId="0" fontId="36" numFmtId="0" xfId="0" applyAlignment="1" applyBorder="1" applyFont="1">
      <alignment horizontal="center" readingOrder="0"/>
    </xf>
    <xf borderId="113" fillId="3" fontId="18" numFmtId="0" xfId="0" applyAlignment="1" applyBorder="1" applyFont="1">
      <alignment horizontal="center" shrinkToFit="0" wrapText="1"/>
    </xf>
    <xf borderId="117" fillId="0" fontId="13" numFmtId="0" xfId="0" applyAlignment="1" applyBorder="1" applyFont="1">
      <alignment horizontal="center" shrinkToFit="0" vertical="center" wrapText="1"/>
    </xf>
    <xf borderId="118" fillId="0" fontId="4" numFmtId="0" xfId="0" applyAlignment="1" applyBorder="1" applyFont="1">
      <alignment shrinkToFit="0" wrapText="1"/>
    </xf>
    <xf borderId="20" fillId="12" fontId="21" numFmtId="0" xfId="0" applyAlignment="1" applyBorder="1" applyFont="1">
      <alignment shrinkToFit="0" vertical="top" wrapText="1"/>
    </xf>
    <xf borderId="14" fillId="0" fontId="15" numFmtId="0" xfId="0" applyBorder="1" applyFont="1"/>
    <xf borderId="28" fillId="7" fontId="22" numFmtId="0" xfId="0" applyAlignment="1" applyBorder="1" applyFont="1">
      <alignment horizontal="center" vertical="center"/>
    </xf>
    <xf borderId="78" fillId="0" fontId="4" numFmtId="0" xfId="0" applyAlignment="1" applyBorder="1" applyFont="1">
      <alignment shrinkToFit="0" wrapText="1"/>
    </xf>
    <xf borderId="29" fillId="7" fontId="22" numFmtId="0" xfId="0" applyAlignment="1" applyBorder="1" applyFont="1">
      <alignment horizontal="center" shrinkToFit="0" vertical="center" wrapText="1"/>
    </xf>
    <xf borderId="119" fillId="0" fontId="15" numFmtId="0" xfId="0" applyBorder="1" applyFont="1"/>
    <xf borderId="30" fillId="7" fontId="22" numFmtId="0" xfId="0" applyAlignment="1" applyBorder="1" applyFont="1">
      <alignment horizontal="center" shrinkToFit="0" vertical="center" wrapText="1"/>
    </xf>
    <xf borderId="120" fillId="0" fontId="15" numFmtId="0" xfId="0" applyBorder="1" applyFont="1"/>
    <xf borderId="121" fillId="7" fontId="22" numFmtId="0" xfId="0" applyAlignment="1" applyBorder="1" applyFont="1">
      <alignment horizontal="center" shrinkToFit="0" vertical="center" wrapText="1"/>
    </xf>
    <xf borderId="68" fillId="0" fontId="13" numFmtId="0" xfId="0" applyAlignment="1" applyBorder="1" applyFont="1">
      <alignment shrinkToFit="0" vertical="center" wrapText="1"/>
    </xf>
    <xf borderId="122" fillId="7" fontId="18" numFmtId="0" xfId="0" applyAlignment="1" applyBorder="1" applyFont="1">
      <alignment horizontal="center" shrinkToFit="0" vertical="center" wrapText="1"/>
    </xf>
    <xf borderId="107" fillId="0" fontId="13" numFmtId="0" xfId="0" applyAlignment="1" applyBorder="1" applyFont="1">
      <alignment horizontal="center" shrinkToFit="0" vertical="center" wrapText="1"/>
    </xf>
    <xf borderId="23" fillId="0" fontId="13" numFmtId="0" xfId="0" applyAlignment="1" applyBorder="1" applyFont="1">
      <alignment shrinkToFit="0" wrapText="1"/>
    </xf>
    <xf borderId="123" fillId="7" fontId="18" numFmtId="0" xfId="0" applyAlignment="1" applyBorder="1" applyFont="1">
      <alignment horizontal="center" shrinkToFit="0" vertical="center" wrapText="1"/>
    </xf>
    <xf borderId="35" fillId="0" fontId="4" numFmtId="0" xfId="0" applyBorder="1" applyFont="1"/>
    <xf borderId="107" fillId="0" fontId="38" numFmtId="0" xfId="0" applyAlignment="1" applyBorder="1" applyFont="1">
      <alignment horizontal="center" shrinkToFit="0" vertical="center" wrapText="1"/>
    </xf>
    <xf borderId="61" fillId="0" fontId="13" numFmtId="0" xfId="0" applyAlignment="1" applyBorder="1" applyFont="1">
      <alignment shrinkToFit="0" wrapText="1"/>
    </xf>
    <xf borderId="38" fillId="0" fontId="4" numFmtId="0" xfId="0" applyAlignment="1" applyBorder="1" applyFont="1">
      <alignment shrinkToFit="0" wrapText="1"/>
    </xf>
    <xf borderId="124" fillId="7" fontId="18" numFmtId="0" xfId="0" applyAlignment="1" applyBorder="1" applyFont="1">
      <alignment horizontal="center" shrinkToFit="0" vertical="center" wrapText="1"/>
    </xf>
    <xf borderId="99" fillId="0" fontId="4" numFmtId="0" xfId="0" applyAlignment="1" applyBorder="1" applyFont="1">
      <alignment shrinkToFit="0" wrapText="1"/>
    </xf>
    <xf borderId="75" fillId="0" fontId="20" numFmtId="0" xfId="0" applyAlignment="1" applyBorder="1" applyFont="1">
      <alignment textRotation="90" vertical="center"/>
    </xf>
    <xf borderId="34" fillId="0" fontId="13" numFmtId="0" xfId="0" applyAlignment="1" applyBorder="1" applyFont="1">
      <alignment horizontal="center" shrinkToFit="0" wrapText="1"/>
    </xf>
    <xf borderId="125" fillId="0" fontId="15" numFmtId="0" xfId="0" applyBorder="1" applyFont="1"/>
    <xf borderId="26" fillId="3" fontId="29" numFmtId="0" xfId="0" applyAlignment="1" applyBorder="1" applyFont="1">
      <alignment horizontal="center" readingOrder="0" shrinkToFit="0" vertical="center" wrapText="1"/>
    </xf>
    <xf borderId="23" fillId="3" fontId="29" numFmtId="0" xfId="0" applyAlignment="1" applyBorder="1" applyFont="1">
      <alignment horizontal="center" readingOrder="0" shrinkToFit="0" vertical="center" wrapText="1"/>
    </xf>
    <xf borderId="28" fillId="7" fontId="18" numFmtId="0" xfId="0" applyAlignment="1" applyBorder="1" applyFont="1">
      <alignment horizontal="center" vertical="center"/>
    </xf>
    <xf borderId="121" fillId="7" fontId="18" numFmtId="0" xfId="0" applyAlignment="1" applyBorder="1" applyFont="1">
      <alignment horizontal="center" shrinkToFit="0" vertical="center" wrapText="1"/>
    </xf>
    <xf borderId="126" fillId="0" fontId="4" numFmtId="0" xfId="0" applyAlignment="1" applyBorder="1" applyFont="1">
      <alignment shrinkToFit="0" wrapText="1"/>
    </xf>
    <xf borderId="33" fillId="0" fontId="4" numFmtId="0" xfId="0" applyAlignment="1" applyBorder="1" applyFont="1">
      <alignment shrinkToFit="0" wrapText="1"/>
    </xf>
    <xf borderId="74" fillId="0" fontId="15" numFmtId="0" xfId="0" applyBorder="1" applyFont="1"/>
    <xf borderId="127" fillId="0" fontId="4" numFmtId="0" xfId="0" applyAlignment="1" applyBorder="1" applyFont="1">
      <alignment shrinkToFit="0" wrapText="1"/>
    </xf>
    <xf borderId="126" fillId="0" fontId="13" numFmtId="0" xfId="0" applyAlignment="1" applyBorder="1" applyFont="1">
      <alignment shrinkToFit="0" wrapText="1"/>
    </xf>
    <xf borderId="128" fillId="0" fontId="4" numFmtId="0" xfId="0" applyAlignment="1" applyBorder="1" applyFont="1">
      <alignment shrinkToFit="0" wrapText="1"/>
    </xf>
    <xf borderId="1" fillId="0" fontId="20" numFmtId="0" xfId="0" applyAlignment="1" applyBorder="1" applyFont="1">
      <alignment textRotation="90" vertical="center"/>
    </xf>
    <xf borderId="43" fillId="0" fontId="4" numFmtId="0" xfId="0" applyAlignment="1" applyBorder="1" applyFont="1">
      <alignment shrinkToFit="0" wrapText="1"/>
    </xf>
    <xf borderId="44" fillId="0" fontId="13" numFmtId="0" xfId="0" applyAlignment="1" applyBorder="1" applyFont="1">
      <alignment horizontal="center" shrinkToFit="0" wrapText="1"/>
    </xf>
    <xf borderId="128" fillId="0" fontId="13" numFmtId="0" xfId="0" applyAlignment="1" applyBorder="1" applyFont="1">
      <alignment shrinkToFit="0" wrapText="1"/>
    </xf>
    <xf borderId="129" fillId="0" fontId="4" numFmtId="0" xfId="0" applyAlignment="1" applyBorder="1" applyFont="1">
      <alignment shrinkToFit="0" wrapText="1"/>
    </xf>
    <xf borderId="69" fillId="0" fontId="4" numFmtId="0" xfId="0" applyAlignment="1" applyBorder="1" applyFont="1">
      <alignment shrinkToFit="0" wrapText="1"/>
    </xf>
    <xf borderId="73" fillId="0" fontId="20" numFmtId="0" xfId="0" applyAlignment="1" applyBorder="1" applyFont="1">
      <alignment textRotation="90" vertical="center"/>
    </xf>
    <xf borderId="129" fillId="0" fontId="13" numFmtId="0" xfId="0" applyAlignment="1" applyBorder="1" applyFont="1">
      <alignment shrinkToFit="0" wrapText="1"/>
    </xf>
    <xf borderId="130" fillId="0" fontId="4" numFmtId="0" xfId="0" applyAlignment="1" applyBorder="1" applyFont="1">
      <alignment shrinkToFit="0" wrapText="1"/>
    </xf>
    <xf borderId="105" fillId="0" fontId="4" numFmtId="0" xfId="0" applyAlignment="1" applyBorder="1" applyFont="1">
      <alignment shrinkToFit="0" wrapText="1"/>
    </xf>
    <xf borderId="107" fillId="0" fontId="20" numFmtId="0" xfId="0" applyAlignment="1" applyBorder="1" applyFont="1">
      <alignment textRotation="90" vertical="center"/>
    </xf>
    <xf borderId="130" fillId="0" fontId="13" numFmtId="0" xfId="0" applyAlignment="1" applyBorder="1" applyFont="1">
      <alignment shrinkToFit="0" wrapText="1"/>
    </xf>
    <xf borderId="131" fillId="0" fontId="15" numFmtId="0" xfId="0" applyBorder="1" applyFont="1"/>
    <xf borderId="62" fillId="0" fontId="15" numFmtId="0" xfId="0" applyBorder="1" applyFont="1"/>
    <xf borderId="55" fillId="0" fontId="15" numFmtId="0" xfId="0" applyBorder="1" applyFont="1"/>
    <xf borderId="132" fillId="0" fontId="4" numFmtId="0" xfId="0" applyAlignment="1" applyBorder="1" applyFont="1">
      <alignment shrinkToFit="0" wrapText="1"/>
    </xf>
    <xf borderId="70" fillId="0" fontId="13" numFmtId="0" xfId="0" applyAlignment="1" applyBorder="1" applyFont="1">
      <alignment horizontal="center" shrinkToFit="0" wrapText="1"/>
    </xf>
    <xf borderId="133" fillId="0" fontId="4" numFmtId="0" xfId="0" applyAlignment="1" applyBorder="1" applyFont="1">
      <alignment shrinkToFit="0" wrapText="1"/>
    </xf>
    <xf borderId="107" fillId="0" fontId="13" numFmtId="0" xfId="0" applyAlignment="1" applyBorder="1" applyFont="1">
      <alignment horizontal="center" shrinkToFit="0" wrapText="1"/>
    </xf>
    <xf borderId="93" fillId="0" fontId="13" numFmtId="0" xfId="0" applyAlignment="1" applyBorder="1" applyFont="1">
      <alignment horizontal="center" shrinkToFit="0" wrapText="1"/>
    </xf>
    <xf borderId="0" fillId="0" fontId="12" numFmtId="0" xfId="0" applyAlignment="1" applyFont="1">
      <alignment horizontal="center" vertical="center"/>
    </xf>
    <xf borderId="0" fillId="0" fontId="4" numFmtId="0" xfId="0" applyFont="1"/>
    <xf borderId="0" fillId="0" fontId="12" numFmtId="0" xfId="0" applyAlignment="1" applyFont="1">
      <alignment horizontal="left"/>
    </xf>
    <xf borderId="0" fillId="0" fontId="9" numFmtId="0" xfId="0" applyAlignment="1" applyFont="1">
      <alignment horizontal="left" readingOrder="1" shrinkToFit="0" vertical="top" wrapText="1"/>
    </xf>
    <xf borderId="0" fillId="0" fontId="9" numFmtId="0" xfId="0" applyAlignment="1" applyFont="1">
      <alignment readingOrder="0"/>
    </xf>
    <xf borderId="0" fillId="0" fontId="9" numFmtId="0" xfId="0" applyAlignment="1" applyFont="1">
      <alignment horizontal="left" readingOrder="1" shrinkToFit="0" vertical="top" wrapText="1"/>
    </xf>
    <xf borderId="0" fillId="0" fontId="9" numFmtId="0" xfId="0" applyAlignment="1" applyFont="1">
      <alignment horizontal="left" readingOrder="0"/>
    </xf>
    <xf borderId="0" fillId="0" fontId="12" numFmtId="0" xfId="0" applyFont="1"/>
    <xf borderId="0" fillId="0" fontId="12" numFmtId="0" xfId="0" applyAlignment="1" applyFont="1">
      <alignment horizontal="left" readingOrder="1" shrinkToFit="0" vertical="top" wrapText="1"/>
    </xf>
    <xf borderId="0" fillId="0" fontId="11" numFmtId="0" xfId="0" applyAlignment="1" applyFont="1">
      <alignment shrinkToFit="0" wrapText="1"/>
    </xf>
    <xf borderId="0" fillId="0" fontId="39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117" fillId="9" fontId="20" numFmtId="0" xfId="0" applyAlignment="1" applyBorder="1" applyFont="1">
      <alignment horizontal="center"/>
    </xf>
    <xf borderId="0" fillId="2" fontId="16" numFmtId="0" xfId="0" applyAlignment="1" applyFont="1">
      <alignment horizontal="center"/>
    </xf>
    <xf borderId="0" fillId="3" fontId="18" numFmtId="0" xfId="0" applyAlignment="1" applyFont="1">
      <alignment horizontal="center" shrinkToFit="0" vertical="center" wrapText="1"/>
    </xf>
    <xf borderId="0" fillId="0" fontId="20" numFmtId="0" xfId="0" applyAlignment="1" applyFont="1">
      <alignment horizontal="center" shrinkToFit="0" textRotation="90" vertical="center" wrapText="1"/>
    </xf>
    <xf borderId="0" fillId="12" fontId="21" numFmtId="0" xfId="0" applyAlignment="1" applyFont="1">
      <alignment shrinkToFit="0" wrapText="1"/>
    </xf>
    <xf borderId="0" fillId="7" fontId="22" numFmtId="0" xfId="0" applyAlignment="1" applyFont="1">
      <alignment horizontal="center" vertical="center"/>
    </xf>
    <xf borderId="0" fillId="7" fontId="22" numFmtId="0" xfId="0" applyAlignment="1" applyFont="1">
      <alignment horizontal="center" shrinkToFit="0" vertical="center" wrapText="1"/>
    </xf>
    <xf borderId="0" fillId="0" fontId="18" numFmtId="0" xfId="0" applyAlignment="1" applyFont="1">
      <alignment horizontal="center" shrinkToFit="0" vertical="center" wrapText="1"/>
    </xf>
    <xf borderId="0" fillId="7" fontId="18" numFmtId="0" xfId="0" applyAlignment="1" applyFont="1">
      <alignment horizontal="center" shrinkToFit="0" vertical="center" wrapText="1"/>
    </xf>
    <xf borderId="10" fillId="7" fontId="22" numFmtId="0" xfId="0" applyAlignment="1" applyBorder="1" applyFon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40" numFmtId="0" xfId="0" applyAlignment="1" applyFont="1">
      <alignment shrinkToFit="0" vertical="top" wrapText="0"/>
    </xf>
    <xf borderId="0" fillId="0" fontId="34" numFmtId="0" xfId="0" applyAlignment="1" applyFont="1">
      <alignment horizontal="center" shrinkToFit="0" wrapText="0"/>
    </xf>
    <xf borderId="0" fillId="0" fontId="35" numFmtId="0" xfId="0" applyAlignment="1" applyFont="1">
      <alignment horizontal="left" readingOrder="1" shrinkToFit="0" vertical="top" wrapText="1"/>
    </xf>
    <xf borderId="0" fillId="0" fontId="18" numFmtId="0" xfId="0" applyAlignment="1" applyFont="1">
      <alignment horizontal="center" shrinkToFit="0" wrapText="1"/>
    </xf>
    <xf borderId="0" fillId="0" fontId="13" numFmtId="0" xfId="0" applyAlignment="1" applyFont="1">
      <alignment horizontal="center" shrinkToFit="0" wrapText="1"/>
    </xf>
    <xf borderId="0" fillId="0" fontId="35" numFmtId="0" xfId="0" applyAlignment="1" applyFont="1">
      <alignment horizontal="center" shrinkToFit="0" wrapText="0"/>
    </xf>
    <xf borderId="35" fillId="0" fontId="9" numFmtId="0" xfId="0" applyAlignment="1" applyBorder="1" applyFont="1">
      <alignment horizontal="left" shrinkToFit="0" vertical="top" wrapText="1"/>
    </xf>
    <xf borderId="0" fillId="0" fontId="41" numFmtId="0" xfId="0" applyAlignment="1" applyFont="1">
      <alignment shrinkToFit="0" vertical="top" wrapText="0"/>
    </xf>
    <xf borderId="38" fillId="0" fontId="9" numFmtId="0" xfId="0" applyAlignment="1" applyBorder="1" applyFont="1">
      <alignment horizontal="left" shrinkToFit="0" vertical="top" wrapText="1"/>
    </xf>
    <xf borderId="38" fillId="0" fontId="9" numFmtId="0" xfId="0" applyAlignment="1" applyBorder="1" applyFont="1">
      <alignment horizontal="center" vertical="center"/>
    </xf>
    <xf borderId="36" fillId="0" fontId="9" numFmtId="0" xfId="0" applyAlignment="1" applyBorder="1" applyFont="1">
      <alignment horizontal="center" vertical="center"/>
    </xf>
    <xf borderId="0" fillId="0" fontId="40" numFmtId="0" xfId="0" applyAlignment="1" applyFont="1">
      <alignment vertical="top"/>
    </xf>
    <xf borderId="0" fillId="0" fontId="35" numFmtId="0" xfId="0" applyAlignment="1" applyFont="1">
      <alignment horizontal="center"/>
    </xf>
    <xf borderId="0" fillId="0" fontId="40" numFmtId="0" xfId="0" applyAlignment="1" applyFont="1">
      <alignment readingOrder="0" vertical="top"/>
    </xf>
    <xf borderId="0" fillId="0" fontId="34" numFmtId="0" xfId="0" applyAlignment="1" applyFont="1">
      <alignment horizontal="center" readingOrder="0" shrinkToFit="0" wrapText="0"/>
    </xf>
    <xf borderId="0" fillId="0" fontId="34" numFmtId="0" xfId="0" applyAlignment="1" applyFont="1">
      <alignment horizontal="left"/>
    </xf>
    <xf borderId="0" fillId="0" fontId="34" numFmtId="0" xfId="0" applyAlignment="1" applyFont="1">
      <alignment horizontal="center" readingOrder="0"/>
    </xf>
    <xf borderId="0" fillId="0" fontId="35" numFmtId="0" xfId="0" applyAlignment="1" applyFont="1">
      <alignment horizontal="center" readingOrder="0" shrinkToFit="0" wrapText="0"/>
    </xf>
    <xf borderId="43" fillId="0" fontId="9" numFmtId="0" xfId="0" applyAlignment="1" applyBorder="1" applyFont="1">
      <alignment horizontal="left" shrinkToFit="0" vertical="top" wrapText="1"/>
    </xf>
    <xf borderId="0" fillId="0" fontId="40" numFmtId="0" xfId="0" applyAlignment="1" applyFont="1">
      <alignment readingOrder="0" shrinkToFit="0" vertical="top" wrapText="0"/>
    </xf>
    <xf borderId="1" fillId="0" fontId="9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horizontal="center" vertical="center"/>
    </xf>
    <xf borderId="0" fillId="0" fontId="41" numFmtId="0" xfId="0" applyAlignment="1" applyFont="1">
      <alignment readingOrder="0" shrinkToFit="0" vertical="top" wrapText="0"/>
    </xf>
    <xf borderId="44" fillId="0" fontId="12" numFmtId="0" xfId="0" applyAlignment="1" applyBorder="1" applyFont="1">
      <alignment horizontal="center" vertical="center"/>
    </xf>
    <xf borderId="134" fillId="2" fontId="42" numFmtId="0" xfId="0" applyAlignment="1" applyBorder="1" applyFont="1">
      <alignment horizontal="center" readingOrder="0"/>
    </xf>
    <xf borderId="135" fillId="0" fontId="15" numFmtId="0" xfId="0" applyBorder="1" applyFont="1"/>
    <xf borderId="136" fillId="0" fontId="15" numFmtId="0" xfId="0" applyBorder="1" applyFont="1"/>
    <xf borderId="137" fillId="2" fontId="16" numFmtId="0" xfId="0" applyAlignment="1" applyBorder="1" applyFont="1">
      <alignment horizontal="center"/>
    </xf>
    <xf borderId="138" fillId="3" fontId="18" numFmtId="0" xfId="0" applyAlignment="1" applyBorder="1" applyFont="1">
      <alignment horizontal="center" shrinkToFit="0" vertical="center" wrapText="1"/>
    </xf>
    <xf borderId="139" fillId="3" fontId="18" numFmtId="0" xfId="0" applyAlignment="1" applyBorder="1" applyFont="1">
      <alignment horizontal="center" shrinkToFit="0" vertical="center" wrapText="1"/>
    </xf>
    <xf borderId="140" fillId="3" fontId="18" numFmtId="0" xfId="0" applyAlignment="1" applyBorder="1" applyFont="1">
      <alignment horizontal="center" shrinkToFit="0" vertical="center" wrapText="1"/>
    </xf>
    <xf borderId="141" fillId="3" fontId="29" numFmtId="0" xfId="0" applyAlignment="1" applyBorder="1" applyFont="1">
      <alignment horizontal="center" readingOrder="0" shrinkToFit="0" vertical="center" wrapText="1"/>
    </xf>
    <xf borderId="139" fillId="3" fontId="29" numFmtId="0" xfId="0" applyAlignment="1" applyBorder="1" applyFont="1">
      <alignment horizontal="center" readingOrder="0" shrinkToFit="0" vertical="center" wrapText="1"/>
    </xf>
    <xf borderId="43" fillId="0" fontId="12" numFmtId="0" xfId="0" applyAlignment="1" applyBorder="1" applyFont="1">
      <alignment horizontal="left" vertical="top"/>
    </xf>
    <xf borderId="1" fillId="0" fontId="12" numFmtId="0" xfId="0" applyAlignment="1" applyBorder="1" applyFont="1">
      <alignment horizontal="left" vertical="top"/>
    </xf>
    <xf borderId="139" fillId="3" fontId="18" numFmtId="0" xfId="0" applyAlignment="1" applyBorder="1" applyFont="1">
      <alignment horizontal="center" shrinkToFit="0" wrapText="1"/>
    </xf>
    <xf borderId="142" fillId="3" fontId="18" numFmtId="0" xfId="0" applyAlignment="1" applyBorder="1" applyFont="1">
      <alignment horizontal="center" shrinkToFit="0" wrapText="1"/>
    </xf>
    <xf borderId="143" fillId="12" fontId="21" numFmtId="0" xfId="0" applyAlignment="1" applyBorder="1" applyFont="1">
      <alignment shrinkToFit="0" wrapText="1"/>
    </xf>
    <xf borderId="144" fillId="0" fontId="35" numFmtId="0" xfId="0" applyAlignment="1" applyBorder="1" applyFont="1">
      <alignment horizontal="left" readingOrder="1" shrinkToFit="0" vertical="top" wrapText="1"/>
    </xf>
    <xf borderId="141" fillId="7" fontId="22" numFmtId="0" xfId="0" applyAlignment="1" applyBorder="1" applyFont="1">
      <alignment horizontal="center" vertical="center"/>
    </xf>
    <xf borderId="92" fillId="0" fontId="35" numFmtId="0" xfId="0" applyAlignment="1" applyBorder="1" applyFont="1">
      <alignment horizontal="left" readingOrder="1" shrinkToFit="0" vertical="top" wrapText="1"/>
    </xf>
    <xf borderId="139" fillId="7" fontId="22" numFmtId="0" xfId="0" applyAlignment="1" applyBorder="1" applyFont="1">
      <alignment horizontal="center" shrinkToFit="0" vertical="center" wrapText="1"/>
    </xf>
    <xf borderId="92" fillId="0" fontId="12" numFmtId="0" xfId="0" applyAlignment="1" applyBorder="1" applyFont="1">
      <alignment horizontal="center" vertical="center"/>
    </xf>
    <xf borderId="142" fillId="7" fontId="22" numFmtId="0" xfId="0" applyAlignment="1" applyBorder="1" applyFont="1">
      <alignment horizontal="center" shrinkToFit="0" vertical="center" wrapText="1"/>
    </xf>
    <xf borderId="65" fillId="7" fontId="18" numFmtId="0" xfId="0" applyAlignment="1" applyBorder="1" applyFont="1">
      <alignment horizontal="center" shrinkToFit="0" vertical="center" wrapText="1"/>
    </xf>
    <xf borderId="75" fillId="0" fontId="13" numFmtId="0" xfId="0" applyAlignment="1" applyBorder="1" applyFont="1">
      <alignment horizontal="center" shrinkToFit="0" vertical="center" wrapText="1"/>
    </xf>
    <xf borderId="75" fillId="7" fontId="18" numFmtId="0" xfId="0" applyAlignment="1" applyBorder="1" applyFont="1">
      <alignment horizontal="center" shrinkToFit="0" vertical="center" wrapText="1"/>
    </xf>
    <xf borderId="126" fillId="0" fontId="38" numFmtId="0" xfId="0" applyAlignment="1" applyBorder="1" applyFont="1">
      <alignment horizontal="center" shrinkToFit="0" vertical="center" wrapText="1"/>
    </xf>
    <xf borderId="145" fillId="9" fontId="20" numFmtId="0" xfId="0" applyAlignment="1" applyBorder="1" applyFont="1">
      <alignment horizontal="center" shrinkToFit="0" textRotation="90" vertical="center" wrapText="1"/>
    </xf>
    <xf borderId="146" fillId="0" fontId="29" numFmtId="0" xfId="0" applyAlignment="1" applyBorder="1" applyFont="1">
      <alignment horizontal="center" readingOrder="0" shrinkToFit="0" vertical="center" wrapText="1"/>
    </xf>
    <xf borderId="87" fillId="0" fontId="35" numFmtId="0" xfId="0" applyAlignment="1" applyBorder="1" applyFont="1">
      <alignment horizontal="left" readingOrder="1" shrinkToFit="0" vertical="top" wrapText="1"/>
    </xf>
    <xf borderId="147" fillId="0" fontId="10" numFmtId="0" xfId="0" applyAlignment="1" applyBorder="1" applyFont="1">
      <alignment horizontal="center" readingOrder="0" shrinkToFit="0" vertical="center" wrapText="1"/>
    </xf>
    <xf borderId="135" fillId="0" fontId="43" numFmtId="0" xfId="0" applyAlignment="1" applyBorder="1" applyFont="1">
      <alignment horizontal="center" readingOrder="0"/>
    </xf>
    <xf borderId="148" fillId="7" fontId="18" numFmtId="0" xfId="0" applyAlignment="1" applyBorder="1" applyFont="1">
      <alignment horizontal="center" shrinkToFit="0" vertical="center" wrapText="1"/>
    </xf>
    <xf borderId="135" fillId="0" fontId="43" numFmtId="0" xfId="0" applyAlignment="1" applyBorder="1" applyFont="1">
      <alignment readingOrder="0"/>
    </xf>
    <xf borderId="116" fillId="0" fontId="4" numFmtId="0" xfId="0" applyAlignment="1" applyBorder="1" applyFont="1">
      <alignment shrinkToFit="0" wrapText="1"/>
    </xf>
    <xf borderId="147" fillId="7" fontId="29" numFmtId="0" xfId="0" applyAlignment="1" applyBorder="1" applyFont="1">
      <alignment horizontal="center" readingOrder="0" shrinkToFit="0" vertical="center" wrapText="1"/>
    </xf>
    <xf borderId="88" fillId="0" fontId="13" numFmtId="0" xfId="0" applyAlignment="1" applyBorder="1" applyFont="1">
      <alignment shrinkToFit="0" wrapText="1"/>
    </xf>
    <xf borderId="147" fillId="7" fontId="18" numFmtId="0" xfId="0" applyAlignment="1" applyBorder="1" applyFont="1">
      <alignment horizontal="center" shrinkToFit="0" vertical="center" wrapText="1"/>
    </xf>
    <xf borderId="147" fillId="0" fontId="13" numFmtId="0" xfId="0" applyAlignment="1" applyBorder="1" applyFont="1">
      <alignment horizontal="center" shrinkToFit="0" vertical="center" wrapText="1"/>
    </xf>
    <xf borderId="137" fillId="0" fontId="13" numFmtId="0" xfId="0" applyAlignment="1" applyBorder="1" applyFont="1">
      <alignment horizontal="center" shrinkToFit="0" vertical="center" wrapText="1"/>
    </xf>
    <xf borderId="75" fillId="0" fontId="10" numFmtId="9" xfId="0" applyAlignment="1" applyBorder="1" applyFont="1" applyNumberFormat="1">
      <alignment readingOrder="0" shrinkToFit="0" wrapText="1"/>
    </xf>
    <xf borderId="143" fillId="0" fontId="13" numFmtId="0" xfId="0" applyAlignment="1" applyBorder="1" applyFont="1">
      <alignment shrinkToFit="0" vertical="center" wrapText="1"/>
    </xf>
    <xf borderId="149" fillId="0" fontId="24" numFmtId="0" xfId="0" applyAlignment="1" applyBorder="1" applyFont="1">
      <alignment horizontal="left" readingOrder="0" shrinkToFit="0" vertical="top" wrapText="1"/>
    </xf>
    <xf borderId="75" fillId="0" fontId="24" numFmtId="0" xfId="0" applyAlignment="1" applyBorder="1" applyFont="1">
      <alignment horizontal="left" readingOrder="0" shrinkToFit="0" vertical="top" wrapText="1"/>
    </xf>
    <xf borderId="75" fillId="0" fontId="44" numFmtId="0" xfId="0" applyAlignment="1" applyBorder="1" applyFont="1">
      <alignment horizontal="center" shrinkToFit="0" vertical="center" wrapText="1"/>
    </xf>
    <xf borderId="150" fillId="0" fontId="44" numFmtId="0" xfId="0" applyAlignment="1" applyBorder="1" applyFont="1">
      <alignment horizontal="center" readingOrder="0" shrinkToFit="0" vertical="center" wrapText="1"/>
    </xf>
    <xf borderId="134" fillId="15" fontId="45" numFmtId="0" xfId="0" applyAlignment="1" applyBorder="1" applyFill="1" applyFont="1">
      <alignment horizontal="center" readingOrder="0" vertical="bottom"/>
    </xf>
    <xf borderId="128" fillId="0" fontId="4" numFmtId="0" xfId="0" applyAlignment="1" applyBorder="1" applyFont="1">
      <alignment horizontal="center" shrinkToFit="0" wrapText="1"/>
    </xf>
    <xf borderId="151" fillId="0" fontId="10" numFmtId="0" xfId="0" applyAlignment="1" applyBorder="1" applyFont="1">
      <alignment horizontal="center" readingOrder="0" shrinkToFit="0" wrapText="1"/>
    </xf>
    <xf borderId="33" fillId="16" fontId="4" numFmtId="0" xfId="0" applyAlignment="1" applyBorder="1" applyFill="1" applyFont="1">
      <alignment shrinkToFit="0" wrapText="1"/>
    </xf>
    <xf borderId="43" fillId="0" fontId="4" numFmtId="0" xfId="0" applyAlignment="1" applyBorder="1" applyFont="1">
      <alignment horizontal="left" readingOrder="1"/>
    </xf>
    <xf borderId="151" fillId="0" fontId="13" numFmtId="0" xfId="0" applyAlignment="1" applyBorder="1" applyFont="1">
      <alignment shrinkToFit="0" wrapText="1"/>
    </xf>
    <xf borderId="1" fillId="0" fontId="4" numFmtId="0" xfId="0" applyAlignment="1" applyBorder="1" applyFont="1">
      <alignment horizontal="left" readingOrder="1" shrinkToFit="0" wrapText="1"/>
    </xf>
    <xf borderId="75" fillId="16" fontId="13" numFmtId="0" xfId="0" applyAlignment="1" applyBorder="1" applyFont="1">
      <alignment shrinkToFit="0" wrapText="1"/>
    </xf>
    <xf borderId="151" fillId="0" fontId="20" numFmtId="0" xfId="0" applyAlignment="1" applyBorder="1" applyFont="1">
      <alignment textRotation="90" vertical="center"/>
    </xf>
    <xf borderId="151" fillId="0" fontId="13" numFmtId="0" xfId="0" applyAlignment="1" applyBorder="1" applyFont="1">
      <alignment horizontal="center" shrinkToFit="0" vertical="center" wrapText="1"/>
    </xf>
    <xf borderId="43" fillId="16" fontId="4" numFmtId="0" xfId="0" applyAlignment="1" applyBorder="1" applyFont="1">
      <alignment shrinkToFit="0" wrapText="1"/>
    </xf>
    <xf borderId="152" fillId="0" fontId="13" numFmtId="0" xfId="0" applyAlignment="1" applyBorder="1" applyFont="1">
      <alignment horizontal="center" shrinkToFit="0" vertical="center" wrapText="1"/>
    </xf>
    <xf borderId="1" fillId="16" fontId="13" numFmtId="0" xfId="0" applyAlignment="1" applyBorder="1" applyFont="1">
      <alignment shrinkToFit="0" wrapText="1"/>
    </xf>
    <xf borderId="153" fillId="0" fontId="4" numFmtId="0" xfId="0" applyAlignment="1" applyBorder="1" applyFont="1">
      <alignment shrinkToFit="0" wrapText="1"/>
    </xf>
    <xf borderId="154" fillId="0" fontId="24" numFmtId="0" xfId="0" applyAlignment="1" applyBorder="1" applyFont="1">
      <alignment horizontal="left" shrinkToFit="0" vertical="top" wrapText="1"/>
    </xf>
    <xf borderId="1" fillId="0" fontId="24" numFmtId="0" xfId="0" applyAlignment="1" applyBorder="1" applyFont="1">
      <alignment horizontal="left" shrinkToFit="0" vertical="top" wrapText="1"/>
    </xf>
    <xf borderId="1" fillId="0" fontId="44" numFmtId="0" xfId="0" applyAlignment="1" applyBorder="1" applyFont="1">
      <alignment horizontal="center" shrinkToFit="0" vertical="center" wrapText="1"/>
    </xf>
    <xf borderId="155" fillId="0" fontId="44" numFmtId="0" xfId="0" applyAlignment="1" applyBorder="1" applyFont="1">
      <alignment horizontal="center" shrinkToFit="0" vertical="center" wrapText="1"/>
    </xf>
    <xf borderId="156" fillId="15" fontId="45" numFmtId="0" xfId="0" applyAlignment="1" applyBorder="1" applyFont="1">
      <alignment horizontal="center" readingOrder="0" vertical="bottom"/>
    </xf>
    <xf borderId="1" fillId="0" fontId="10" numFmtId="0" xfId="0" applyAlignment="1" applyBorder="1" applyFont="1">
      <alignment horizontal="center" readingOrder="0" shrinkToFit="0" wrapText="1"/>
    </xf>
    <xf borderId="1" fillId="0" fontId="10" numFmtId="9" xfId="0" applyAlignment="1" applyBorder="1" applyFont="1" applyNumberFormat="1">
      <alignment readingOrder="0" shrinkToFit="0" wrapText="1"/>
    </xf>
    <xf borderId="1" fillId="0" fontId="13" numFmtId="0" xfId="0" applyAlignment="1" applyBorder="1" applyFont="1">
      <alignment horizontal="center" shrinkToFit="0" vertical="center" wrapText="1"/>
    </xf>
    <xf borderId="155" fillId="0" fontId="13" numFmtId="0" xfId="0" applyAlignment="1" applyBorder="1" applyFont="1">
      <alignment horizontal="center" shrinkToFit="0" vertical="center" wrapText="1"/>
    </xf>
    <xf borderId="157" fillId="0" fontId="4" numFmtId="0" xfId="0" applyAlignment="1" applyBorder="1" applyFont="1">
      <alignment shrinkToFit="0" wrapText="1"/>
    </xf>
    <xf borderId="154" fillId="0" fontId="24" numFmtId="0" xfId="0" applyAlignment="1" applyBorder="1" applyFont="1">
      <alignment horizontal="left" readingOrder="1" shrinkToFit="0" vertical="top" wrapText="1"/>
    </xf>
    <xf borderId="1" fillId="0" fontId="24" numFmtId="0" xfId="0" applyAlignment="1" applyBorder="1" applyFont="1">
      <alignment horizontal="left" readingOrder="1" shrinkToFit="0" vertical="top" wrapText="1"/>
    </xf>
    <xf borderId="1" fillId="0" fontId="46" numFmtId="0" xfId="0" applyAlignment="1" applyBorder="1" applyFont="1">
      <alignment horizontal="center" vertical="center"/>
    </xf>
    <xf borderId="1" fillId="0" fontId="46" numFmtId="0" xfId="0" applyAlignment="1" applyBorder="1" applyFont="1">
      <alignment horizontal="center" shrinkToFit="0" vertical="center" wrapText="1"/>
    </xf>
    <xf borderId="113" fillId="2" fontId="42" numFmtId="0" xfId="0" applyAlignment="1" applyBorder="1" applyFont="1">
      <alignment horizontal="center" readingOrder="0"/>
    </xf>
    <xf borderId="156" fillId="15" fontId="45" numFmtId="0" xfId="0" applyAlignment="1" applyBorder="1" applyFont="1">
      <alignment horizontal="center" vertical="bottom"/>
    </xf>
    <xf borderId="158" fillId="3" fontId="29" numFmtId="0" xfId="0" applyAlignment="1" applyBorder="1" applyFont="1">
      <alignment horizontal="center" readingOrder="0" shrinkToFit="0" vertical="center" wrapText="1"/>
    </xf>
    <xf borderId="28" fillId="7" fontId="29" numFmtId="0" xfId="0" applyAlignment="1" applyBorder="1" applyFont="1">
      <alignment horizontal="center" readingOrder="0" vertical="center"/>
    </xf>
    <xf borderId="29" fillId="7" fontId="29" numFmtId="0" xfId="0" applyAlignment="1" applyBorder="1" applyFont="1">
      <alignment horizontal="center" readingOrder="0" shrinkToFit="0" vertical="center" wrapText="1"/>
    </xf>
    <xf borderId="154" fillId="0" fontId="26" numFmtId="0" xfId="0" applyAlignment="1" applyBorder="1" applyFont="1">
      <alignment horizontal="left" readingOrder="1" shrinkToFit="0" vertical="top" wrapText="1"/>
    </xf>
    <xf borderId="1" fillId="0" fontId="26" numFmtId="0" xfId="0" applyAlignment="1" applyBorder="1" applyFont="1">
      <alignment horizontal="left" readingOrder="1" shrinkToFit="0" vertical="top" wrapText="1"/>
    </xf>
    <xf borderId="20" fillId="0" fontId="18" numFmtId="0" xfId="0" applyAlignment="1" applyBorder="1" applyFont="1">
      <alignment horizontal="center" shrinkToFit="0" vertical="center" wrapText="1"/>
    </xf>
    <xf borderId="155" fillId="0" fontId="46" numFmtId="0" xfId="0" applyAlignment="1" applyBorder="1" applyFont="1">
      <alignment horizontal="center" shrinkToFit="0" vertical="center" wrapText="1"/>
    </xf>
    <xf borderId="0" fillId="0" fontId="12" numFmtId="0" xfId="0" applyAlignment="1" applyFont="1">
      <alignment shrinkToFit="0" wrapText="1"/>
    </xf>
    <xf borderId="0" fillId="0" fontId="47" numFmtId="0" xfId="0" applyAlignment="1" applyFont="1">
      <alignment vertical="bottom"/>
    </xf>
    <xf borderId="1" fillId="0" fontId="47" numFmtId="0" xfId="0" applyAlignment="1" applyBorder="1" applyFont="1">
      <alignment horizontal="right" vertical="bottom"/>
    </xf>
    <xf borderId="1" fillId="0" fontId="12" numFmtId="0" xfId="0" applyAlignment="1" applyBorder="1" applyFont="1">
      <alignment horizontal="center" vertical="center"/>
    </xf>
    <xf borderId="1" fillId="0" fontId="47" numFmtId="0" xfId="0" applyAlignment="1" applyBorder="1" applyFont="1">
      <alignment vertical="bottom"/>
    </xf>
    <xf borderId="1" fillId="0" fontId="26" numFmtId="0" xfId="0" applyAlignment="1" applyBorder="1" applyFont="1">
      <alignment horizontal="left" readingOrder="1" shrinkToFit="0" vertical="top" wrapText="1"/>
    </xf>
    <xf borderId="159" fillId="0" fontId="26" numFmtId="0" xfId="0" applyAlignment="1" applyBorder="1" applyFont="1">
      <alignment horizontal="left"/>
    </xf>
    <xf borderId="160" fillId="0" fontId="26" numFmtId="0" xfId="0" applyAlignment="1" applyBorder="1" applyFont="1">
      <alignment horizontal="left"/>
    </xf>
    <xf borderId="160" fillId="0" fontId="46" numFmtId="0" xfId="0" applyAlignment="1" applyBorder="1" applyFont="1">
      <alignment horizontal="center" vertical="center"/>
    </xf>
    <xf borderId="161" fillId="0" fontId="46" numFmtId="0" xfId="0" applyAlignment="1" applyBorder="1" applyFont="1">
      <alignment horizontal="center" vertical="center"/>
    </xf>
    <xf borderId="45" fillId="0" fontId="8" numFmtId="0" xfId="0" applyBorder="1" applyFont="1"/>
    <xf borderId="1" fillId="0" fontId="8" numFmtId="0" xfId="0" applyBorder="1" applyFont="1"/>
    <xf borderId="128" fillId="0" fontId="8" numFmtId="0" xfId="0" applyBorder="1" applyFont="1"/>
    <xf borderId="162" fillId="15" fontId="45" numFmtId="0" xfId="0" applyAlignment="1" applyBorder="1" applyFont="1">
      <alignment horizontal="center" readingOrder="0" vertical="bottom"/>
    </xf>
    <xf borderId="160" fillId="0" fontId="8" numFmtId="0" xfId="0" applyAlignment="1" applyBorder="1" applyFont="1">
      <alignment horizontal="center"/>
    </xf>
    <xf borderId="160" fillId="0" fontId="8" numFmtId="0" xfId="0" applyBorder="1" applyFont="1"/>
    <xf borderId="161" fillId="0" fontId="8" numFmtId="0" xfId="0" applyBorder="1" applyFont="1"/>
    <xf borderId="163" fillId="0" fontId="8" numFmtId="0" xfId="0" applyBorder="1" applyFont="1"/>
    <xf borderId="0" fillId="5" fontId="45" numFmtId="0" xfId="0" applyAlignment="1" applyFont="1">
      <alignment horizontal="center" vertical="bottom"/>
    </xf>
    <xf borderId="0" fillId="0" fontId="39" numFmtId="0" xfId="0" applyAlignment="1" applyFont="1">
      <alignment horizontal="center"/>
    </xf>
    <xf borderId="0" fillId="0" fontId="12" numFmtId="0" xfId="0" applyAlignment="1" applyFont="1">
      <alignment vertical="bottom"/>
    </xf>
    <xf borderId="1" fillId="0" fontId="12" numFmtId="0" xfId="0" applyAlignment="1" applyBorder="1" applyFont="1">
      <alignment horizontal="center"/>
    </xf>
    <xf borderId="1" fillId="0" fontId="12" numFmtId="0" xfId="0" applyAlignment="1" applyBorder="1" applyFont="1">
      <alignment shrinkToFit="0" vertical="top" wrapText="1"/>
    </xf>
    <xf borderId="1" fillId="0" fontId="12" numFmtId="0" xfId="0" applyAlignment="1" applyBorder="1" applyFont="1">
      <alignment vertical="bottom"/>
    </xf>
    <xf borderId="1" fillId="0" fontId="12" numFmtId="0" xfId="0" applyAlignment="1" applyBorder="1" applyFont="1">
      <alignment horizontal="center" shrinkToFit="0" wrapText="1"/>
    </xf>
    <xf borderId="1" fillId="0" fontId="12" numFmtId="0" xfId="0" applyAlignment="1" applyBorder="1" applyFont="1">
      <alignment shrinkToFit="0" wrapText="1"/>
    </xf>
    <xf borderId="1" fillId="5" fontId="12" numFmtId="0" xfId="0" applyAlignment="1" applyBorder="1" applyFont="1">
      <alignment vertical="bottom"/>
    </xf>
    <xf borderId="25" fillId="7" fontId="29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left" readingOrder="1"/>
    </xf>
    <xf borderId="1" fillId="0" fontId="40" numFmtId="0" xfId="0" applyAlignment="1" applyBorder="1" applyFont="1">
      <alignment horizontal="left" readingOrder="1" shrinkToFit="0" vertical="top" wrapText="0"/>
    </xf>
    <xf borderId="45" fillId="0" fontId="34" numFmtId="0" xfId="0" applyAlignment="1" applyBorder="1" applyFont="1">
      <alignment horizontal="left" readingOrder="1" shrinkToFit="0" wrapText="0"/>
    </xf>
    <xf borderId="45" fillId="0" fontId="35" numFmtId="0" xfId="0" applyAlignment="1" applyBorder="1" applyFont="1">
      <alignment horizontal="left" readingOrder="1" shrinkToFit="0" wrapText="0"/>
    </xf>
    <xf borderId="1" fillId="0" fontId="41" numFmtId="0" xfId="0" applyAlignment="1" applyBorder="1" applyFont="1">
      <alignment horizontal="left" readingOrder="1" shrinkToFit="0" vertical="top" wrapText="0"/>
    </xf>
    <xf borderId="0" fillId="0" fontId="15" numFmtId="0" xfId="0" applyAlignment="1" applyFont="1">
      <alignment horizontal="left"/>
    </xf>
    <xf borderId="1" fillId="0" fontId="40" numFmtId="0" xfId="0" applyAlignment="1" applyBorder="1" applyFont="1">
      <alignment horizontal="left" shrinkToFit="0" vertical="top" wrapText="0"/>
    </xf>
    <xf borderId="1" fillId="0" fontId="40" numFmtId="0" xfId="0" applyAlignment="1" applyBorder="1" applyFont="1">
      <alignment horizontal="left" readingOrder="1" vertical="top"/>
    </xf>
    <xf borderId="45" fillId="0" fontId="35" numFmtId="0" xfId="0" applyAlignment="1" applyBorder="1" applyFont="1">
      <alignment horizontal="left" readingOrder="1"/>
    </xf>
    <xf borderId="45" fillId="0" fontId="48" numFmtId="0" xfId="0" applyAlignment="1" applyBorder="1" applyFont="1">
      <alignment horizontal="left" shrinkToFit="0" wrapText="0"/>
    </xf>
    <xf borderId="36" fillId="0" fontId="49" numFmtId="0" xfId="0" applyAlignment="1" applyBorder="1" applyFont="1">
      <alignment horizontal="left" readingOrder="1" shrinkToFit="0" vertical="top" wrapText="1"/>
    </xf>
    <xf borderId="44" fillId="0" fontId="34" numFmtId="0" xfId="0" applyAlignment="1" applyBorder="1" applyFont="1">
      <alignment horizontal="left" readingOrder="1"/>
    </xf>
    <xf borderId="45" fillId="0" fontId="35" numFmtId="0" xfId="0" applyAlignment="1" applyBorder="1" applyFont="1">
      <alignment horizontal="left" shrinkToFit="0" wrapText="0"/>
    </xf>
    <xf borderId="34" fillId="0" fontId="49" numFmtId="0" xfId="0" applyAlignment="1" applyBorder="1" applyFont="1">
      <alignment horizontal="left" readingOrder="1" shrinkToFit="0" vertical="top" wrapText="1"/>
    </xf>
    <xf borderId="1" fillId="0" fontId="50" numFmtId="0" xfId="0" applyAlignment="1" applyBorder="1" applyFont="1">
      <alignment horizontal="left" shrinkToFit="0" vertical="top" wrapText="0"/>
    </xf>
    <xf borderId="45" fillId="0" fontId="34" numFmtId="0" xfId="0" applyAlignment="1" applyBorder="1" applyFont="1">
      <alignment horizontal="left" readingOrder="1"/>
    </xf>
    <xf borderId="1" fillId="0" fontId="40" numFmtId="0" xfId="0" applyAlignment="1" applyBorder="1" applyFont="1">
      <alignment horizontal="left" vertical="top"/>
    </xf>
    <xf borderId="44" fillId="0" fontId="4" numFmtId="0" xfId="0" applyAlignment="1" applyBorder="1" applyFont="1">
      <alignment horizontal="left" readingOrder="1" shrinkToFit="0" wrapText="1"/>
    </xf>
    <xf borderId="45" fillId="0" fontId="35" numFmtId="0" xfId="0" applyAlignment="1" applyBorder="1" applyFont="1">
      <alignment horizontal="left"/>
    </xf>
    <xf borderId="87" fillId="0" fontId="4" numFmtId="0" xfId="0" applyAlignment="1" applyBorder="1" applyFont="1">
      <alignment horizontal="left" readingOrder="1" shrinkToFit="0" wrapText="1"/>
    </xf>
    <xf borderId="164" fillId="0" fontId="4" numFmtId="0" xfId="0" applyAlignment="1" applyBorder="1" applyFont="1">
      <alignment shrinkToFit="0" wrapText="1"/>
    </xf>
    <xf borderId="87" fillId="0" fontId="4" numFmtId="0" xfId="0" applyAlignment="1" applyBorder="1" applyFont="1">
      <alignment shrinkToFit="0" wrapText="1"/>
    </xf>
    <xf borderId="90" fillId="0" fontId="4" numFmtId="0" xfId="0" applyAlignment="1" applyBorder="1" applyFont="1">
      <alignment shrinkToFit="0" wrapText="1"/>
    </xf>
    <xf borderId="44" fillId="0" fontId="49" numFmtId="0" xfId="0" applyAlignment="1" applyBorder="1" applyFont="1">
      <alignment horizontal="left" readingOrder="1" shrinkToFit="0" vertical="top" wrapText="1"/>
    </xf>
    <xf borderId="87" fillId="0" fontId="13" numFmtId="0" xfId="0" applyAlignment="1" applyBorder="1" applyFont="1">
      <alignment shrinkToFit="0" wrapText="1"/>
    </xf>
    <xf borderId="44" fillId="0" fontId="51" numFmtId="0" xfId="0" applyAlignment="1" applyBorder="1" applyFont="1">
      <alignment horizontal="left" readingOrder="1"/>
    </xf>
    <xf borderId="45" fillId="0" fontId="48" numFmtId="0" xfId="0" applyAlignment="1" applyBorder="1" applyFont="1">
      <alignment horizontal="left"/>
    </xf>
    <xf borderId="44" fillId="0" fontId="52" numFmtId="0" xfId="0" applyAlignment="1" applyBorder="1" applyFont="1">
      <alignment horizontal="left" readingOrder="1" shrinkToFit="0" wrapText="1"/>
    </xf>
    <xf borderId="87" fillId="0" fontId="52" numFmtId="0" xfId="0" applyAlignment="1" applyBorder="1" applyFont="1">
      <alignment horizontal="left" readingOrder="1" shrinkToFit="0" wrapText="1"/>
    </xf>
    <xf borderId="1" fillId="0" fontId="40" numFmtId="0" xfId="0" applyAlignment="1" applyBorder="1" applyFont="1">
      <alignment shrinkToFit="0" vertical="top" wrapText="0"/>
    </xf>
    <xf borderId="45" fillId="0" fontId="34" numFmtId="0" xfId="0" applyAlignment="1" applyBorder="1" applyFont="1">
      <alignment horizontal="center" shrinkToFit="0" wrapText="0"/>
    </xf>
    <xf borderId="45" fillId="0" fontId="35" numFmtId="0" xfId="0" applyAlignment="1" applyBorder="1" applyFont="1">
      <alignment horizontal="center" shrinkToFit="0" wrapText="0"/>
    </xf>
    <xf borderId="1" fillId="0" fontId="41" numFmtId="0" xfId="0" applyAlignment="1" applyBorder="1" applyFont="1">
      <alignment shrinkToFit="0" vertical="top" wrapText="0"/>
    </xf>
    <xf borderId="1" fillId="0" fontId="40" numFmtId="0" xfId="0" applyAlignment="1" applyBorder="1" applyFont="1">
      <alignment vertical="top"/>
    </xf>
    <xf borderId="45" fillId="0" fontId="35" numFmtId="0" xfId="0" applyAlignment="1" applyBorder="1" applyFont="1">
      <alignment horizontal="center"/>
    </xf>
    <xf borderId="1" fillId="0" fontId="40" numFmtId="0" xfId="0" applyAlignment="1" applyBorder="1" applyFont="1">
      <alignment readingOrder="0" vertical="top"/>
    </xf>
    <xf borderId="45" fillId="0" fontId="34" numFmtId="0" xfId="0" applyAlignment="1" applyBorder="1" applyFont="1">
      <alignment horizontal="center" readingOrder="0" shrinkToFit="0" wrapText="0"/>
    </xf>
    <xf borderId="0" fillId="0" fontId="15" numFmtId="0" xfId="0" applyAlignment="1" applyFont="1">
      <alignment horizontal="left" readingOrder="1"/>
    </xf>
    <xf borderId="45" fillId="0" fontId="34" numFmtId="0" xfId="0" applyAlignment="1" applyBorder="1" applyFont="1">
      <alignment horizontal="center" readingOrder="0"/>
    </xf>
    <xf borderId="45" fillId="0" fontId="35" numFmtId="0" xfId="0" applyAlignment="1" applyBorder="1" applyFont="1">
      <alignment horizontal="center" readingOrder="0" shrinkToFit="0" wrapText="0"/>
    </xf>
    <xf borderId="1" fillId="0" fontId="40" numFmtId="0" xfId="0" applyAlignment="1" applyBorder="1" applyFont="1">
      <alignment readingOrder="0" shrinkToFit="0" vertical="top" wrapText="0"/>
    </xf>
    <xf borderId="1" fillId="0" fontId="41" numFmtId="0" xfId="0" applyAlignment="1" applyBorder="1" applyFont="1">
      <alignment readingOrder="0" shrinkToFit="0" vertical="top" wrapText="0"/>
    </xf>
    <xf borderId="1" fillId="0" fontId="53" numFmtId="0" xfId="0" applyAlignment="1" applyBorder="1" applyFont="1">
      <alignment horizontal="center" shrinkToFit="0" wrapText="0"/>
    </xf>
    <xf borderId="1" fillId="0" fontId="25" numFmtId="0" xfId="0" applyAlignment="1" applyBorder="1" applyFont="1">
      <alignment readingOrder="0" shrinkToFit="0" vertical="top" wrapText="0"/>
    </xf>
    <xf borderId="45" fillId="0" fontId="54" numFmtId="0" xfId="0" applyAlignment="1" applyBorder="1" applyFont="1">
      <alignment horizontal="center" readingOrder="0" shrinkToFit="0" wrapText="0"/>
    </xf>
    <xf borderId="1" fillId="0" fontId="54" numFmtId="0" xfId="0" applyAlignment="1" applyBorder="1" applyFont="1">
      <alignment horizontal="center" shrinkToFit="0" wrapText="0"/>
    </xf>
    <xf borderId="1" fillId="0" fontId="25" numFmtId="0" xfId="0" applyAlignment="1" applyBorder="1" applyFont="1">
      <alignment shrinkToFit="0" vertical="top" wrapText="0"/>
    </xf>
    <xf borderId="45" fillId="0" fontId="54" numFmtId="0" xfId="0" applyAlignment="1" applyBorder="1" applyFont="1">
      <alignment horizontal="center" shrinkToFit="0" wrapText="0"/>
    </xf>
    <xf borderId="92" fillId="0" fontId="25" numFmtId="0" xfId="0" applyAlignment="1" applyBorder="1" applyFont="1">
      <alignment shrinkToFit="0" vertical="top" wrapText="0"/>
    </xf>
    <xf borderId="90" fillId="0" fontId="54" numFmtId="0" xfId="0" applyAlignment="1" applyBorder="1" applyFont="1">
      <alignment horizontal="center" shrinkToFit="0" wrapText="0"/>
    </xf>
    <xf borderId="92" fillId="0" fontId="54" numFmtId="0" xfId="0" applyAlignment="1" applyBorder="1" applyFont="1">
      <alignment horizontal="center" shrinkToFit="0" wrapText="0"/>
    </xf>
    <xf borderId="117" fillId="2" fontId="16" numFmtId="0" xfId="0" applyAlignment="1" applyBorder="1" applyFont="1">
      <alignment horizontal="center"/>
    </xf>
    <xf borderId="165" fillId="0" fontId="15" numFmtId="0" xfId="0" applyBorder="1" applyFont="1"/>
    <xf borderId="51" fillId="2" fontId="16" numFmtId="0" xfId="0" applyAlignment="1" applyBorder="1" applyFont="1">
      <alignment horizontal="center"/>
    </xf>
    <xf borderId="149" fillId="0" fontId="8" numFmtId="0" xfId="0" applyBorder="1" applyFont="1"/>
    <xf borderId="75" fillId="0" fontId="40" numFmtId="0" xfId="0" applyAlignment="1" applyBorder="1" applyFont="1">
      <alignment shrinkToFit="0" vertical="top" wrapText="0"/>
    </xf>
    <xf borderId="75" fillId="0" fontId="34" numFmtId="0" xfId="0" applyAlignment="1" applyBorder="1" applyFont="1">
      <alignment horizontal="center" shrinkToFit="0" wrapText="0"/>
    </xf>
    <xf borderId="150" fillId="0" fontId="35" numFmtId="0" xfId="0" applyAlignment="1" applyBorder="1" applyFont="1">
      <alignment horizontal="left" readingOrder="1" shrinkToFit="0" vertical="top" wrapText="1"/>
    </xf>
    <xf borderId="154" fillId="0" fontId="8" numFmtId="0" xfId="0" applyBorder="1" applyFont="1"/>
    <xf borderId="1" fillId="0" fontId="35" numFmtId="0" xfId="0" applyAlignment="1" applyBorder="1" applyFont="1">
      <alignment horizontal="center" shrinkToFit="0" wrapText="0"/>
    </xf>
    <xf borderId="155" fillId="0" fontId="35" numFmtId="0" xfId="0" applyAlignment="1" applyBorder="1" applyFont="1">
      <alignment horizontal="left" readingOrder="1" shrinkToFit="0" vertical="top" wrapText="1"/>
    </xf>
    <xf borderId="1" fillId="0" fontId="34" numFmtId="0" xfId="0" applyAlignment="1" applyBorder="1" applyFont="1">
      <alignment horizontal="center" shrinkToFit="0" wrapText="0"/>
    </xf>
    <xf borderId="166" fillId="3" fontId="18" numFmtId="0" xfId="0" applyAlignment="1" applyBorder="1" applyFont="1">
      <alignment horizontal="center" shrinkToFit="0" vertical="center" wrapText="1"/>
    </xf>
    <xf borderId="16" fillId="9" fontId="20" numFmtId="0" xfId="0" applyAlignment="1" applyBorder="1" applyFont="1">
      <alignment shrinkToFit="0" textRotation="90" vertical="center" wrapText="1"/>
    </xf>
    <xf borderId="19" fillId="3" fontId="55" numFmtId="0" xfId="0" applyAlignment="1" applyBorder="1" applyFont="1">
      <alignment horizontal="center" readingOrder="0" shrinkToFit="0" vertical="center" wrapText="1"/>
    </xf>
    <xf borderId="1" fillId="0" fontId="35" numFmtId="0" xfId="0" applyAlignment="1" applyBorder="1" applyFont="1">
      <alignment horizontal="center"/>
    </xf>
    <xf borderId="167" fillId="7" fontId="18" numFmtId="0" xfId="0" applyAlignment="1" applyBorder="1" applyFont="1">
      <alignment horizontal="center" shrinkToFit="0" vertical="center" wrapText="1"/>
    </xf>
    <xf borderId="168" fillId="0" fontId="18" numFmtId="0" xfId="0" applyAlignment="1" applyBorder="1" applyFont="1">
      <alignment horizontal="center" shrinkToFit="0" vertical="center" wrapText="1"/>
    </xf>
    <xf borderId="1" fillId="0" fontId="34" numFmtId="0" xfId="0" applyAlignment="1" applyBorder="1" applyFont="1">
      <alignment horizontal="center" readingOrder="0" shrinkToFit="0" wrapText="0"/>
    </xf>
    <xf borderId="15" fillId="7" fontId="18" numFmtId="0" xfId="0" applyAlignment="1" applyBorder="1" applyFont="1">
      <alignment horizontal="center" shrinkToFit="0" vertical="center" wrapText="1"/>
    </xf>
    <xf borderId="155" fillId="0" fontId="34" numFmtId="0" xfId="0" applyAlignment="1" applyBorder="1" applyFont="1">
      <alignment horizontal="left"/>
    </xf>
    <xf borderId="166" fillId="7" fontId="18" numFmtId="0" xfId="0" applyAlignment="1" applyBorder="1" applyFont="1">
      <alignment horizontal="center" shrinkToFit="0" vertical="center" wrapText="1"/>
    </xf>
    <xf borderId="27" fillId="9" fontId="20" numFmtId="0" xfId="0" applyAlignment="1" applyBorder="1" applyFont="1">
      <alignment shrinkToFit="0" textRotation="90" vertical="center" wrapText="1"/>
    </xf>
    <xf borderId="169" fillId="7" fontId="18" numFmtId="0" xfId="0" applyAlignment="1" applyBorder="1" applyFont="1">
      <alignment shrinkToFit="0" vertical="center" wrapText="1"/>
    </xf>
    <xf borderId="33" fillId="17" fontId="9" numFmtId="0" xfId="0" applyAlignment="1" applyBorder="1" applyFill="1" applyFont="1">
      <alignment horizontal="left" readingOrder="1" shrinkToFit="0" vertical="center" wrapText="1"/>
    </xf>
    <xf borderId="1" fillId="0" fontId="34" numFmtId="0" xfId="0" applyAlignment="1" applyBorder="1" applyFont="1">
      <alignment horizontal="center" readingOrder="0"/>
    </xf>
    <xf borderId="34" fillId="17" fontId="10" numFmtId="0" xfId="0" applyAlignment="1" applyBorder="1" applyFont="1">
      <alignment horizontal="left" readingOrder="1" vertical="center"/>
    </xf>
    <xf borderId="35" fillId="0" fontId="46" numFmtId="0" xfId="0" applyAlignment="1" applyBorder="1" applyFont="1">
      <alignment horizontal="center" readingOrder="1" shrinkToFit="0" vertical="center" wrapText="1"/>
    </xf>
    <xf borderId="36" fillId="0" fontId="46" numFmtId="0" xfId="0" applyAlignment="1" applyBorder="1" applyFont="1">
      <alignment horizontal="center" readingOrder="1" vertical="center"/>
    </xf>
    <xf borderId="170" fillId="0" fontId="4" numFmtId="0" xfId="0" applyAlignment="1" applyBorder="1" applyFont="1">
      <alignment horizontal="center" readingOrder="1" shrinkToFit="0" vertical="center" wrapText="1"/>
    </xf>
    <xf borderId="1" fillId="0" fontId="35" numFmtId="0" xfId="0" applyAlignment="1" applyBorder="1" applyFont="1">
      <alignment horizontal="center" readingOrder="0" shrinkToFit="0" wrapText="0"/>
    </xf>
    <xf borderId="155" fillId="0" fontId="4" numFmtId="0" xfId="0" applyAlignment="1" applyBorder="1" applyFont="1">
      <alignment shrinkToFit="0" wrapText="1"/>
    </xf>
    <xf borderId="38" fillId="0" fontId="4" numFmtId="0" xfId="0" applyAlignment="1" applyBorder="1" applyFont="1">
      <alignment horizontal="center" readingOrder="1" shrinkToFit="0" vertical="center" wrapText="1"/>
    </xf>
    <xf borderId="38" fillId="0" fontId="45" numFmtId="0" xfId="0" applyAlignment="1" applyBorder="1" applyFont="1">
      <alignment horizontal="center" shrinkToFit="0" wrapText="1"/>
    </xf>
    <xf borderId="171" fillId="0" fontId="8" numFmtId="0" xfId="0" applyBorder="1" applyFont="1"/>
    <xf borderId="92" fillId="0" fontId="40" numFmtId="0" xfId="0" applyAlignment="1" applyBorder="1" applyFont="1">
      <alignment readingOrder="0" shrinkToFit="0" vertical="top" wrapText="0"/>
    </xf>
    <xf borderId="38" fillId="0" fontId="18" numFmtId="0" xfId="0" applyAlignment="1" applyBorder="1" applyFont="1">
      <alignment horizontal="center" readingOrder="1" shrinkToFit="0" vertical="center" wrapText="1"/>
    </xf>
    <xf borderId="92" fillId="0" fontId="35" numFmtId="0" xfId="0" applyAlignment="1" applyBorder="1" applyFont="1">
      <alignment horizontal="center" readingOrder="0" shrinkToFit="0" wrapText="0"/>
    </xf>
    <xf borderId="172" fillId="18" fontId="45" numFmtId="0" xfId="0" applyAlignment="1" applyBorder="1" applyFill="1" applyFont="1">
      <alignment horizontal="center" shrinkToFit="0" wrapText="1"/>
    </xf>
    <xf borderId="173" fillId="0" fontId="4" numFmtId="0" xfId="0" applyAlignment="1" applyBorder="1" applyFont="1">
      <alignment shrinkToFit="0" wrapText="1"/>
    </xf>
    <xf borderId="38" fillId="0" fontId="29" numFmtId="0" xfId="0" applyAlignment="1" applyBorder="1" applyFont="1">
      <alignment horizontal="center" readingOrder="1" shrinkToFit="0" vertical="center" wrapText="1"/>
    </xf>
    <xf borderId="170" fillId="0" fontId="18" numFmtId="0" xfId="0" applyAlignment="1" applyBorder="1" applyFont="1">
      <alignment horizontal="center" readingOrder="1" shrinkToFit="0" vertical="center" wrapText="1"/>
    </xf>
    <xf borderId="27" fillId="9" fontId="18" numFmtId="0" xfId="0" applyAlignment="1" applyBorder="1" applyFont="1">
      <alignment shrinkToFit="0" textRotation="90" vertical="center" wrapText="1"/>
    </xf>
    <xf borderId="40" fillId="0" fontId="18" numFmtId="0" xfId="0" applyAlignment="1" applyBorder="1" applyFont="1">
      <alignment horizontal="center" readingOrder="1" shrinkToFit="0" vertical="center" wrapText="1"/>
    </xf>
    <xf borderId="41" fillId="0" fontId="18" numFmtId="9" xfId="0" applyAlignment="1" applyBorder="1" applyFont="1" applyNumberFormat="1">
      <alignment horizontal="center" readingOrder="1" shrinkToFit="0" vertical="center" wrapText="1"/>
    </xf>
    <xf borderId="141" fillId="0" fontId="8" numFmtId="0" xfId="0" applyBorder="1" applyFont="1"/>
    <xf borderId="32" fillId="12" fontId="9" numFmtId="0" xfId="0" applyAlignment="1" applyBorder="1" applyFont="1">
      <alignment horizontal="center" readingOrder="1" shrinkToFit="0" vertical="center" wrapText="1"/>
    </xf>
    <xf borderId="139" fillId="0" fontId="41" numFmtId="0" xfId="0" applyAlignment="1" applyBorder="1" applyFont="1">
      <alignment readingOrder="0" shrinkToFit="0" vertical="top" wrapText="0"/>
    </xf>
    <xf borderId="139" fillId="0" fontId="34" numFmtId="0" xfId="0" applyAlignment="1" applyBorder="1" applyFont="1">
      <alignment horizontal="center" readingOrder="0" shrinkToFit="0" wrapText="0"/>
    </xf>
    <xf borderId="142" fillId="0" fontId="4" numFmtId="0" xfId="0" applyAlignment="1" applyBorder="1" applyFont="1">
      <alignment shrinkToFit="0" wrapText="1"/>
    </xf>
    <xf borderId="0" fillId="0" fontId="56" numFmtId="0" xfId="0" applyAlignment="1" applyFont="1">
      <alignment horizontal="left" readingOrder="1" vertical="center"/>
    </xf>
    <xf borderId="43" fillId="17" fontId="9" numFmtId="0" xfId="0" applyAlignment="1" applyBorder="1" applyFont="1">
      <alignment horizontal="left" readingOrder="1" shrinkToFit="0" vertical="center" wrapText="1"/>
    </xf>
    <xf borderId="44" fillId="17" fontId="10" numFmtId="0" xfId="0" applyAlignment="1" applyBorder="1" applyFont="1">
      <alignment horizontal="left" readingOrder="1" shrinkToFit="0" vertical="center" wrapText="1"/>
    </xf>
    <xf borderId="43" fillId="0" fontId="46" numFmtId="0" xfId="0" applyAlignment="1" applyBorder="1" applyFont="1">
      <alignment horizontal="center" readingOrder="1" vertical="center"/>
    </xf>
    <xf borderId="117" fillId="2" fontId="42" numFmtId="0" xfId="0" applyAlignment="1" applyBorder="1" applyFont="1">
      <alignment horizontal="center" readingOrder="0"/>
    </xf>
    <xf borderId="44" fillId="0" fontId="46" numFmtId="0" xfId="0" applyAlignment="1" applyBorder="1" applyFont="1">
      <alignment horizontal="center" readingOrder="1" vertical="center"/>
    </xf>
    <xf borderId="128" fillId="0" fontId="4" numFmtId="0" xfId="0" applyAlignment="1" applyBorder="1" applyFont="1">
      <alignment horizontal="center" readingOrder="1" shrinkToFit="0" vertical="center" wrapText="1"/>
    </xf>
    <xf borderId="1" fillId="0" fontId="4" numFmtId="0" xfId="0" applyAlignment="1" applyBorder="1" applyFont="1">
      <alignment horizontal="center" readingOrder="1" shrinkToFit="0" vertical="center" wrapText="1"/>
    </xf>
    <xf borderId="1" fillId="0" fontId="45" numFmtId="0" xfId="0" applyAlignment="1" applyBorder="1" applyFont="1">
      <alignment horizontal="center" shrinkToFit="0" wrapText="1"/>
    </xf>
    <xf borderId="1" fillId="0" fontId="18" numFmtId="0" xfId="0" applyAlignment="1" applyBorder="1" applyFont="1">
      <alignment horizontal="center" readingOrder="1" shrinkToFit="0" vertical="center" wrapText="1"/>
    </xf>
    <xf borderId="1" fillId="0" fontId="29" numFmtId="0" xfId="0" applyAlignment="1" applyBorder="1" applyFont="1">
      <alignment horizontal="center" readingOrder="1" shrinkToFit="0" vertical="center" wrapText="1"/>
    </xf>
    <xf borderId="128" fillId="0" fontId="18" numFmtId="0" xfId="0" applyAlignment="1" applyBorder="1" applyFont="1">
      <alignment horizontal="center" readingOrder="1" shrinkToFit="0" vertical="center" wrapText="1"/>
    </xf>
    <xf borderId="47" fillId="0" fontId="18" numFmtId="0" xfId="0" applyAlignment="1" applyBorder="1" applyFont="1">
      <alignment horizontal="center" readingOrder="1" shrinkToFit="0" vertical="center" wrapText="1"/>
    </xf>
    <xf borderId="48" fillId="0" fontId="18" numFmtId="0" xfId="0" applyAlignment="1" applyBorder="1" applyFont="1">
      <alignment horizontal="center" readingOrder="1" shrinkToFit="0" vertical="center" wrapText="1"/>
    </xf>
    <xf borderId="32" fillId="0" fontId="9" numFmtId="0" xfId="0" applyAlignment="1" applyBorder="1" applyFont="1">
      <alignment horizontal="center" readingOrder="1" shrinkToFit="0" vertical="center" wrapText="1"/>
    </xf>
    <xf borderId="43" fillId="19" fontId="9" numFmtId="0" xfId="0" applyAlignment="1" applyBorder="1" applyFill="1" applyFont="1">
      <alignment horizontal="left" readingOrder="1" shrinkToFit="0" vertical="center" wrapText="1"/>
    </xf>
    <xf borderId="44" fillId="19" fontId="10" numFmtId="0" xfId="0" applyAlignment="1" applyBorder="1" applyFont="1">
      <alignment horizontal="left" readingOrder="1" shrinkToFit="0" vertical="center" wrapText="1"/>
    </xf>
    <xf borderId="48" fillId="0" fontId="18" numFmtId="9" xfId="0" applyAlignment="1" applyBorder="1" applyFont="1" applyNumberFormat="1">
      <alignment horizontal="center" readingOrder="1" shrinkToFit="0" vertical="center" wrapText="1"/>
    </xf>
    <xf borderId="172" fillId="0" fontId="45" numFmtId="0" xfId="0" applyAlignment="1" applyBorder="1" applyFont="1">
      <alignment horizontal="center" shrinkToFit="0" wrapText="1"/>
    </xf>
    <xf borderId="32" fillId="0" fontId="12" numFmtId="0" xfId="0" applyAlignment="1" applyBorder="1" applyFont="1">
      <alignment horizontal="center" readingOrder="1" shrinkToFit="0" vertical="center" wrapText="1"/>
    </xf>
    <xf borderId="43" fillId="19" fontId="12" numFmtId="0" xfId="0" applyAlignment="1" applyBorder="1" applyFont="1">
      <alignment horizontal="left" readingOrder="1" vertical="center"/>
    </xf>
    <xf borderId="44" fillId="19" fontId="13" numFmtId="0" xfId="0" applyAlignment="1" applyBorder="1" applyFont="1">
      <alignment horizontal="left" readingOrder="1" vertical="center"/>
    </xf>
    <xf borderId="43" fillId="17" fontId="12" numFmtId="0" xfId="0" applyAlignment="1" applyBorder="1" applyFont="1">
      <alignment horizontal="left" readingOrder="1" vertical="center"/>
    </xf>
    <xf borderId="44" fillId="17" fontId="13" numFmtId="0" xfId="0" applyAlignment="1" applyBorder="1" applyFont="1">
      <alignment horizontal="left" readingOrder="1" vertical="center"/>
    </xf>
    <xf borderId="128" fillId="0" fontId="29" numFmtId="0" xfId="0" applyAlignment="1" applyBorder="1" applyFont="1">
      <alignment horizontal="center" readingOrder="1" shrinkToFit="0" vertical="center" wrapText="1"/>
    </xf>
    <xf borderId="1" fillId="0" fontId="57" numFmtId="0" xfId="0" applyAlignment="1" applyBorder="1" applyFont="1">
      <alignment horizontal="center" vertical="bottom"/>
    </xf>
    <xf borderId="43" fillId="0" fontId="46" numFmtId="0" xfId="0" applyAlignment="1" applyBorder="1" applyFont="1">
      <alignment horizontal="center" readingOrder="1" shrinkToFit="0" vertical="center" wrapText="1"/>
    </xf>
    <xf borderId="44" fillId="17" fontId="10" numFmtId="0" xfId="0" applyAlignment="1" applyBorder="1" applyFont="1">
      <alignment horizontal="left" readingOrder="1" vertical="center"/>
    </xf>
    <xf borderId="44" fillId="19" fontId="10" numFmtId="0" xfId="0" applyAlignment="1" applyBorder="1" applyFont="1">
      <alignment horizontal="left" readingOrder="1" vertical="center"/>
    </xf>
    <xf borderId="43" fillId="19" fontId="9" numFmtId="0" xfId="0" applyAlignment="1" applyBorder="1" applyFont="1">
      <alignment horizontal="left" readingOrder="1" vertical="center"/>
    </xf>
    <xf borderId="43" fillId="17" fontId="9" numFmtId="0" xfId="0" applyAlignment="1" applyBorder="1" applyFont="1">
      <alignment horizontal="left" readingOrder="1" vertical="center"/>
    </xf>
    <xf borderId="0" fillId="0" fontId="57" numFmtId="0" xfId="0" applyAlignment="1" applyFont="1">
      <alignment horizontal="center" vertical="bottom"/>
    </xf>
    <xf borderId="69" fillId="17" fontId="9" numFmtId="0" xfId="0" applyAlignment="1" applyBorder="1" applyFont="1">
      <alignment horizontal="left" readingOrder="1" vertical="center"/>
    </xf>
    <xf borderId="70" fillId="17" fontId="10" numFmtId="0" xfId="0" applyAlignment="1" applyBorder="1" applyFont="1">
      <alignment horizontal="left" readingOrder="1" vertical="center"/>
    </xf>
    <xf borderId="69" fillId="0" fontId="46" numFmtId="0" xfId="0" applyAlignment="1" applyBorder="1" applyFont="1">
      <alignment horizontal="center" readingOrder="1" vertical="center"/>
    </xf>
    <xf borderId="70" fillId="0" fontId="46" numFmtId="0" xfId="0" applyAlignment="1" applyBorder="1" applyFont="1">
      <alignment horizontal="center" readingOrder="1" vertical="center"/>
    </xf>
    <xf borderId="129" fillId="0" fontId="4" numFmtId="0" xfId="0" applyAlignment="1" applyBorder="1" applyFont="1">
      <alignment horizontal="center" readingOrder="1" shrinkToFit="0" vertical="center" wrapText="1"/>
    </xf>
    <xf borderId="73" fillId="0" fontId="4" numFmtId="0" xfId="0" applyAlignment="1" applyBorder="1" applyFont="1">
      <alignment horizontal="center" readingOrder="1" shrinkToFit="0" vertical="center" wrapText="1"/>
    </xf>
    <xf borderId="73" fillId="0" fontId="45" numFmtId="0" xfId="0" applyAlignment="1" applyBorder="1" applyFont="1">
      <alignment horizontal="center" shrinkToFit="0" wrapText="1"/>
    </xf>
    <xf borderId="73" fillId="0" fontId="18" numFmtId="0" xfId="0" applyAlignment="1" applyBorder="1" applyFont="1">
      <alignment horizontal="center" readingOrder="1" shrinkToFit="0" vertical="center" wrapText="1"/>
    </xf>
    <xf borderId="73" fillId="0" fontId="29" numFmtId="0" xfId="0" applyAlignment="1" applyBorder="1" applyFont="1">
      <alignment horizontal="center" readingOrder="1" shrinkToFit="0" vertical="center" wrapText="1"/>
    </xf>
    <xf borderId="129" fillId="0" fontId="18" numFmtId="0" xfId="0" applyAlignment="1" applyBorder="1" applyFont="1">
      <alignment horizontal="center" readingOrder="1" shrinkToFit="0" vertical="center" wrapText="1"/>
    </xf>
    <xf borderId="75" fillId="0" fontId="18" numFmtId="0" xfId="0" applyAlignment="1" applyBorder="1" applyFont="1">
      <alignment shrinkToFit="0" wrapText="1"/>
    </xf>
    <xf borderId="75" fillId="0" fontId="18" numFmtId="0" xfId="0" applyAlignment="1" applyBorder="1" applyFont="1">
      <alignment horizontal="center" shrinkToFit="0" wrapText="1"/>
    </xf>
    <xf borderId="126" fillId="0" fontId="18" numFmtId="0" xfId="0" applyAlignment="1" applyBorder="1" applyFont="1">
      <alignment shrinkToFit="0" wrapText="1"/>
    </xf>
    <xf borderId="46" fillId="0" fontId="18" numFmtId="0" xfId="0" applyAlignment="1" applyBorder="1" applyFont="1">
      <alignment shrinkToFit="0" wrapText="1"/>
    </xf>
    <xf borderId="47" fillId="0" fontId="18" numFmtId="0" xfId="0" applyAlignment="1" applyBorder="1" applyFont="1">
      <alignment shrinkToFit="0" wrapText="1"/>
    </xf>
    <xf borderId="48" fillId="0" fontId="18" numFmtId="0" xfId="0" applyAlignment="1" applyBorder="1" applyFont="1">
      <alignment shrinkToFit="0" wrapText="1"/>
    </xf>
    <xf borderId="32" fillId="0" fontId="12" numFmtId="0" xfId="0" applyAlignment="1" applyBorder="1" applyFont="1">
      <alignment shrinkToFit="0" wrapText="1"/>
    </xf>
    <xf borderId="73" fillId="0" fontId="18" numFmtId="0" xfId="0" applyAlignment="1" applyBorder="1" applyFont="1">
      <alignment shrinkToFit="0" wrapText="1"/>
    </xf>
    <xf borderId="73" fillId="0" fontId="18" numFmtId="0" xfId="0" applyAlignment="1" applyBorder="1" applyFont="1">
      <alignment horizontal="center" shrinkToFit="0" wrapText="1"/>
    </xf>
    <xf borderId="129" fillId="0" fontId="18" numFmtId="0" xfId="0" applyAlignment="1" applyBorder="1" applyFont="1">
      <alignment shrinkToFit="0" wrapText="1"/>
    </xf>
    <xf borderId="94" fillId="9" fontId="18" numFmtId="0" xfId="0" applyAlignment="1" applyBorder="1" applyFont="1">
      <alignment shrinkToFit="0" textRotation="90" vertical="center" wrapText="1"/>
    </xf>
    <xf borderId="95" fillId="0" fontId="18" numFmtId="0" xfId="0" applyAlignment="1" applyBorder="1" applyFont="1">
      <alignment shrinkToFit="0" wrapText="1"/>
    </xf>
    <xf borderId="96" fillId="0" fontId="18" numFmtId="0" xfId="0" applyAlignment="1" applyBorder="1" applyFont="1">
      <alignment shrinkToFit="0" wrapText="1"/>
    </xf>
    <xf borderId="97" fillId="0" fontId="18" numFmtId="0" xfId="0" applyAlignment="1" applyBorder="1" applyFont="1">
      <alignment shrinkToFit="0" wrapText="1"/>
    </xf>
    <xf borderId="148" fillId="7" fontId="18" numFmtId="0" xfId="0" applyAlignment="1" applyBorder="1" applyFont="1">
      <alignment shrinkToFit="0" vertical="center" wrapText="1"/>
    </xf>
    <xf borderId="174" fillId="3" fontId="18" numFmtId="0" xfId="0" applyAlignment="1" applyBorder="1" applyFont="1">
      <alignment horizontal="center" shrinkToFit="0" wrapText="1"/>
    </xf>
    <xf borderId="175" fillId="0" fontId="15" numFmtId="0" xfId="0" applyBorder="1" applyFont="1"/>
    <xf borderId="106" fillId="7" fontId="22" numFmtId="0" xfId="0" applyAlignment="1" applyBorder="1" applyFont="1">
      <alignment horizontal="center" shrinkToFit="0" vertical="center" wrapText="1"/>
    </xf>
    <xf borderId="20" fillId="7" fontId="18" numFmtId="0" xfId="0" applyAlignment="1" applyBorder="1" applyFont="1">
      <alignment horizontal="center" shrinkToFit="0" vertical="center" wrapText="1"/>
    </xf>
    <xf borderId="35" fillId="0" fontId="24" numFmtId="0" xfId="0" applyAlignment="1" applyBorder="1" applyFont="1">
      <alignment horizontal="left" readingOrder="1" shrinkToFit="0" vertical="top" wrapText="1"/>
    </xf>
    <xf borderId="170" fillId="0" fontId="25" numFmtId="0" xfId="0" applyBorder="1" applyFont="1"/>
    <xf borderId="176" fillId="0" fontId="46" numFmtId="0" xfId="0" applyAlignment="1" applyBorder="1" applyFont="1">
      <alignment horizontal="center" readingOrder="1" shrinkToFit="0" vertical="center" wrapText="1"/>
    </xf>
    <xf borderId="43" fillId="0" fontId="24" numFmtId="0" xfId="0" applyAlignment="1" applyBorder="1" applyFont="1">
      <alignment horizontal="left" readingOrder="1" shrinkToFit="0" vertical="top" wrapText="1"/>
    </xf>
    <xf borderId="0" fillId="0" fontId="46" numFmtId="0" xfId="0" applyAlignment="1" applyFont="1">
      <alignment horizontal="center"/>
    </xf>
    <xf borderId="128" fillId="0" fontId="25" numFmtId="0" xfId="0" applyAlignment="1" applyBorder="1" applyFont="1">
      <alignment horizontal="left" readingOrder="1" shrinkToFit="0" vertical="top" wrapText="1"/>
    </xf>
    <xf borderId="127" fillId="0" fontId="46" numFmtId="0" xfId="0" applyAlignment="1" applyBorder="1" applyFont="1">
      <alignment horizontal="center" readingOrder="1" vertical="center"/>
    </xf>
    <xf borderId="177" fillId="9" fontId="20" numFmtId="0" xfId="0" applyAlignment="1" applyBorder="1" applyFont="1">
      <alignment horizontal="center" shrinkToFit="0" textRotation="90" vertical="center" wrapText="1"/>
    </xf>
    <xf borderId="21" fillId="12" fontId="21" numFmtId="0" xfId="0" applyAlignment="1" applyBorder="1" applyFont="1">
      <alignment horizontal="center" shrinkToFit="0" wrapText="1"/>
    </xf>
    <xf borderId="13" fillId="0" fontId="18" numFmtId="0" xfId="0" applyAlignment="1" applyBorder="1" applyFont="1">
      <alignment horizontal="center" shrinkToFit="0" vertical="center" wrapText="1"/>
    </xf>
    <xf borderId="178" fillId="7" fontId="18" numFmtId="0" xfId="0" applyAlignment="1" applyBorder="1" applyFont="1">
      <alignment horizontal="center" shrinkToFit="0" vertical="center" wrapText="1"/>
    </xf>
    <xf borderId="15" fillId="7" fontId="29" numFmtId="0" xfId="0" applyAlignment="1" applyBorder="1" applyFont="1">
      <alignment horizontal="center" readingOrder="0" shrinkToFit="0" vertical="center" wrapText="1"/>
    </xf>
    <xf borderId="11" fillId="7" fontId="18" numFmtId="0" xfId="0" applyAlignment="1" applyBorder="1" applyFont="1">
      <alignment horizontal="center" shrinkToFit="0" vertical="center" wrapText="1"/>
    </xf>
    <xf borderId="30" fillId="7" fontId="29" numFmtId="0" xfId="0" applyAlignment="1" applyBorder="1" applyFont="1">
      <alignment horizontal="center" readingOrder="0" shrinkToFit="0" vertical="center" wrapText="1"/>
    </xf>
    <xf borderId="43" fillId="0" fontId="26" numFmtId="0" xfId="0" applyBorder="1" applyFont="1"/>
    <xf borderId="128" fillId="0" fontId="20" numFmtId="0" xfId="0" applyBorder="1" applyFont="1"/>
    <xf borderId="178" fillId="7" fontId="18" numFmtId="0" xfId="0" applyAlignment="1" applyBorder="1" applyFont="1">
      <alignment shrinkToFit="0" vertical="center" wrapText="1"/>
    </xf>
    <xf borderId="32" fillId="0" fontId="46" numFmtId="0" xfId="0" applyAlignment="1" applyBorder="1" applyFont="1">
      <alignment horizontal="center" shrinkToFit="0" vertical="center" wrapText="1"/>
    </xf>
    <xf borderId="170" fillId="20" fontId="25" numFmtId="0" xfId="0" applyBorder="1" applyFill="1" applyFont="1"/>
    <xf borderId="36" fillId="0" fontId="46" numFmtId="0" xfId="0" applyAlignment="1" applyBorder="1" applyFont="1">
      <alignment horizontal="center" readingOrder="1" shrinkToFit="0" vertical="center" wrapText="1"/>
    </xf>
    <xf borderId="35" fillId="0" fontId="4" numFmtId="0" xfId="0" applyAlignment="1" applyBorder="1" applyFont="1">
      <alignment shrinkToFit="0" wrapText="1"/>
    </xf>
    <xf borderId="37" fillId="0" fontId="28" numFmtId="0" xfId="0" applyAlignment="1" applyBorder="1" applyFont="1">
      <alignment horizontal="center" readingOrder="1" shrinkToFit="0" vertical="center" wrapText="1"/>
    </xf>
    <xf borderId="1" fillId="0" fontId="10" numFmtId="0" xfId="0" applyAlignment="1" applyBorder="1" applyFont="1">
      <alignment horizontal="right" readingOrder="0" vertical="bottom"/>
    </xf>
    <xf borderId="0" fillId="12" fontId="8" numFmtId="0" xfId="0" applyFont="1"/>
    <xf borderId="1" fillId="0" fontId="10" numFmtId="0" xfId="0" applyAlignment="1" applyBorder="1" applyFont="1">
      <alignment horizontal="center" readingOrder="0" vertical="bottom"/>
    </xf>
    <xf borderId="128" fillId="0" fontId="25" numFmtId="0" xfId="0" applyBorder="1" applyFont="1"/>
    <xf borderId="38" fillId="0" fontId="10" numFmtId="0" xfId="0" applyAlignment="1" applyBorder="1" applyFont="1">
      <alignment horizontal="center" readingOrder="0" shrinkToFit="0" wrapText="1"/>
    </xf>
    <xf borderId="39" fillId="0" fontId="10" numFmtId="0" xfId="0" applyAlignment="1" applyBorder="1" applyFont="1">
      <alignment readingOrder="0" shrinkToFit="0" wrapText="1"/>
    </xf>
    <xf borderId="41" fillId="0" fontId="58" numFmtId="0" xfId="0" applyAlignment="1" applyBorder="1" applyFont="1">
      <alignment horizontal="center" readingOrder="0" shrinkToFit="0" wrapText="1"/>
    </xf>
    <xf borderId="32" fillId="0" fontId="46" numFmtId="0" xfId="0" applyAlignment="1" applyBorder="1" applyFont="1">
      <alignment horizontal="center" shrinkToFit="0" wrapText="1"/>
    </xf>
    <xf borderId="127" fillId="0" fontId="46" numFmtId="0" xfId="0" applyAlignment="1" applyBorder="1" applyFont="1">
      <alignment horizontal="center" readingOrder="1" shrinkToFit="0" vertical="center" wrapText="1"/>
    </xf>
    <xf borderId="128" fillId="21" fontId="25" numFmtId="0" xfId="0" applyAlignment="1" applyBorder="1" applyFill="1" applyFont="1">
      <alignment horizontal="left" readingOrder="1" shrinkToFit="0" vertical="top" wrapText="1"/>
    </xf>
    <xf borderId="45" fillId="0" fontId="28" numFmtId="0" xfId="0" applyAlignment="1" applyBorder="1" applyFont="1">
      <alignment horizontal="center" readingOrder="1" vertical="center"/>
    </xf>
    <xf borderId="75" fillId="0" fontId="10" numFmtId="0" xfId="0" applyAlignment="1" applyBorder="1" applyFont="1">
      <alignment horizontal="right" readingOrder="0" vertical="bottom"/>
    </xf>
    <xf borderId="128" fillId="0" fontId="25" numFmtId="0" xfId="0" applyAlignment="1" applyBorder="1" applyFont="1">
      <alignment horizontal="left" readingOrder="1" vertical="top"/>
    </xf>
    <xf borderId="75" fillId="0" fontId="10" numFmtId="0" xfId="0" applyAlignment="1" applyBorder="1" applyFont="1">
      <alignment horizontal="center" readingOrder="0" vertical="bottom"/>
    </xf>
    <xf borderId="46" fillId="0" fontId="10" numFmtId="0" xfId="0" applyAlignment="1" applyBorder="1" applyFont="1">
      <alignment readingOrder="0" shrinkToFit="0" wrapText="1"/>
    </xf>
    <xf borderId="48" fillId="0" fontId="58" numFmtId="0" xfId="0" applyAlignment="1" applyBorder="1" applyFont="1">
      <alignment horizontal="center" readingOrder="0" shrinkToFit="0" wrapText="1"/>
    </xf>
    <xf borderId="32" fillId="0" fontId="59" numFmtId="0" xfId="0" applyAlignment="1" applyBorder="1" applyFont="1">
      <alignment horizontal="center" readingOrder="0" shrinkToFit="0" wrapText="1"/>
    </xf>
    <xf borderId="128" fillId="12" fontId="25" numFmtId="0" xfId="0" applyAlignment="1" applyBorder="1" applyFont="1">
      <alignment horizontal="left" readingOrder="1" shrinkToFit="0" vertical="top" wrapText="1"/>
    </xf>
    <xf borderId="75" fillId="12" fontId="10" numFmtId="0" xfId="0" applyAlignment="1" applyBorder="1" applyFont="1">
      <alignment readingOrder="0" vertical="bottom"/>
    </xf>
    <xf borderId="75" fillId="0" fontId="10" numFmtId="0" xfId="0" applyAlignment="1" applyBorder="1" applyFont="1">
      <alignment vertical="bottom"/>
    </xf>
    <xf borderId="75" fillId="12" fontId="10" numFmtId="0" xfId="0" applyAlignment="1" applyBorder="1" applyFont="1">
      <alignment horizontal="center" readingOrder="0" vertical="bottom"/>
    </xf>
    <xf borderId="32" fillId="0" fontId="59" numFmtId="0" xfId="0" applyAlignment="1" applyBorder="1" applyFont="1">
      <alignment horizontal="center" shrinkToFit="0" wrapText="1"/>
    </xf>
    <xf borderId="128" fillId="22" fontId="25" numFmtId="0" xfId="0" applyAlignment="1" applyBorder="1" applyFill="1" applyFont="1">
      <alignment horizontal="left" readingOrder="1" shrinkToFit="0" vertical="top" wrapText="1"/>
    </xf>
    <xf borderId="43" fillId="0" fontId="24" numFmtId="0" xfId="0" applyAlignment="1" applyBorder="1" applyFont="1">
      <alignment horizontal="left" vertical="top"/>
    </xf>
    <xf borderId="128" fillId="0" fontId="25" numFmtId="0" xfId="0" applyAlignment="1" applyBorder="1" applyFont="1">
      <alignment vertical="top"/>
    </xf>
    <xf borderId="128" fillId="12" fontId="20" numFmtId="0" xfId="0" applyBorder="1" applyFont="1"/>
    <xf borderId="75" fillId="12" fontId="10" numFmtId="0" xfId="0" applyAlignment="1" applyBorder="1" applyFont="1">
      <alignment horizontal="right" readingOrder="0" vertical="bottom"/>
    </xf>
    <xf borderId="128" fillId="12" fontId="25" numFmtId="0" xfId="0" applyBorder="1" applyFont="1"/>
    <xf borderId="44" fillId="0" fontId="46" numFmtId="0" xfId="0" applyAlignment="1" applyBorder="1" applyFont="1">
      <alignment horizontal="center" readingOrder="1" shrinkToFit="0" vertical="center" wrapText="1"/>
    </xf>
    <xf borderId="45" fillId="0" fontId="28" numFmtId="0" xfId="0" applyAlignment="1" applyBorder="1" applyFont="1">
      <alignment horizontal="center" readingOrder="1" shrinkToFit="0" vertical="center" wrapText="1"/>
    </xf>
    <xf borderId="44" fillId="0" fontId="18" numFmtId="0" xfId="0" applyAlignment="1" applyBorder="1" applyFont="1">
      <alignment shrinkToFit="0" wrapText="1"/>
    </xf>
    <xf borderId="128" fillId="12" fontId="25" numFmtId="0" xfId="0" applyAlignment="1" applyBorder="1" applyFont="1">
      <alignment horizontal="left" readingOrder="1" vertical="top"/>
    </xf>
    <xf borderId="128" fillId="23" fontId="25" numFmtId="0" xfId="0" applyAlignment="1" applyBorder="1" applyFill="1" applyFont="1">
      <alignment vertical="top"/>
    </xf>
    <xf borderId="128" fillId="12" fontId="25" numFmtId="0" xfId="0" applyAlignment="1" applyBorder="1" applyFont="1">
      <alignment vertical="top"/>
    </xf>
    <xf borderId="128" fillId="19" fontId="25" numFmtId="0" xfId="0" applyAlignment="1" applyBorder="1" applyFont="1">
      <alignment vertical="top"/>
    </xf>
    <xf borderId="43" fillId="19" fontId="46" numFmtId="0" xfId="0" applyAlignment="1" applyBorder="1" applyFont="1">
      <alignment horizontal="center" readingOrder="1" vertical="center"/>
    </xf>
    <xf borderId="44" fillId="5" fontId="46" numFmtId="0" xfId="0" applyAlignment="1" applyBorder="1" applyFont="1">
      <alignment horizontal="center" readingOrder="1" vertical="center"/>
    </xf>
    <xf borderId="69" fillId="0" fontId="24" numFmtId="0" xfId="0" applyAlignment="1" applyBorder="1" applyFont="1">
      <alignment horizontal="left" vertical="top"/>
    </xf>
    <xf borderId="128" fillId="17" fontId="25" numFmtId="0" xfId="0" applyAlignment="1" applyBorder="1" applyFont="1">
      <alignment vertical="top"/>
    </xf>
    <xf borderId="43" fillId="17" fontId="46" numFmtId="0" xfId="0" applyAlignment="1" applyBorder="1" applyFont="1">
      <alignment horizontal="center" readingOrder="1" vertical="center"/>
    </xf>
    <xf borderId="176" fillId="0" fontId="26" numFmtId="0" xfId="0" applyAlignment="1" applyBorder="1" applyFont="1">
      <alignment horizontal="center" readingOrder="1" shrinkToFit="0" vertical="center" wrapText="1"/>
    </xf>
    <xf borderId="75" fillId="0" fontId="10" numFmtId="0" xfId="0" applyAlignment="1" applyBorder="1" applyFont="1">
      <alignment readingOrder="0" vertical="bottom"/>
    </xf>
    <xf borderId="75" fillId="0" fontId="10" numFmtId="0" xfId="0" applyAlignment="1" applyBorder="1" applyFont="1">
      <alignment horizontal="center" vertical="bottom"/>
    </xf>
    <xf borderId="129" fillId="0" fontId="25" numFmtId="0" xfId="0" applyAlignment="1" applyBorder="1" applyFont="1">
      <alignment vertical="top"/>
    </xf>
    <xf borderId="132" fillId="0" fontId="46" numFmtId="0" xfId="0" applyAlignment="1" applyBorder="1" applyFont="1">
      <alignment horizontal="center" readingOrder="1" vertical="center"/>
    </xf>
    <xf borderId="144" fillId="0" fontId="4" numFmtId="0" xfId="0" applyBorder="1" applyFont="1"/>
    <xf borderId="43" fillId="22" fontId="46" numFmtId="0" xfId="0" applyAlignment="1" applyBorder="1" applyFont="1">
      <alignment horizontal="center" readingOrder="1" vertical="center"/>
    </xf>
    <xf borderId="144" fillId="0" fontId="24" numFmtId="0" xfId="0" applyAlignment="1" applyBorder="1" applyFont="1">
      <alignment horizontal="left" vertical="top"/>
    </xf>
    <xf borderId="179" fillId="12" fontId="25" numFmtId="0" xfId="0" applyAlignment="1" applyBorder="1" applyFont="1">
      <alignment vertical="top"/>
    </xf>
    <xf borderId="127" fillId="0" fontId="26" numFmtId="0" xfId="0" applyAlignment="1" applyBorder="1" applyFont="1">
      <alignment horizontal="center" readingOrder="1" vertical="center"/>
    </xf>
    <xf borderId="86" fillId="0" fontId="24" numFmtId="0" xfId="0" applyAlignment="1" applyBorder="1" applyFont="1">
      <alignment horizontal="left" vertical="top"/>
    </xf>
    <xf borderId="180" fillId="0" fontId="25" numFmtId="0" xfId="0" applyAlignment="1" applyBorder="1" applyFont="1">
      <alignment vertical="top"/>
    </xf>
    <xf borderId="144" fillId="0" fontId="46" numFmtId="0" xfId="0" applyAlignment="1" applyBorder="1" applyFont="1">
      <alignment horizontal="center" readingOrder="1" vertical="center"/>
    </xf>
    <xf borderId="87" fillId="0" fontId="46" numFmtId="0" xfId="0" applyAlignment="1" applyBorder="1" applyFont="1">
      <alignment horizontal="center" readingOrder="1" vertical="center"/>
    </xf>
    <xf borderId="144" fillId="0" fontId="4" numFmtId="0" xfId="0" applyAlignment="1" applyBorder="1" applyFont="1">
      <alignment shrinkToFit="0" wrapText="1"/>
    </xf>
    <xf borderId="90" fillId="0" fontId="28" numFmtId="0" xfId="0" applyAlignment="1" applyBorder="1" applyFont="1">
      <alignment horizontal="center" readingOrder="1" vertical="center"/>
    </xf>
    <xf borderId="82" fillId="0" fontId="13" numFmtId="0" xfId="0" applyAlignment="1" applyBorder="1" applyFont="1">
      <alignment shrinkToFit="0" wrapText="1"/>
    </xf>
    <xf borderId="83" fillId="0" fontId="13" numFmtId="0" xfId="0" applyAlignment="1" applyBorder="1" applyFont="1">
      <alignment shrinkToFit="0" wrapText="1"/>
    </xf>
    <xf borderId="84" fillId="0" fontId="28" numFmtId="0" xfId="0" applyAlignment="1" applyBorder="1" applyFont="1">
      <alignment horizontal="center" shrinkToFit="0" wrapText="1"/>
    </xf>
    <xf borderId="181" fillId="0" fontId="46" numFmtId="0" xfId="0" applyAlignment="1" applyBorder="1" applyFont="1">
      <alignment horizontal="center" shrinkToFit="0" wrapText="1"/>
    </xf>
    <xf borderId="170" fillId="0" fontId="4" numFmtId="0" xfId="0" applyAlignment="1" applyBorder="1" applyFont="1">
      <alignment shrinkToFit="0" wrapText="1"/>
    </xf>
    <xf borderId="35" fillId="0" fontId="13" numFmtId="0" xfId="0" applyAlignment="1" applyBorder="1" applyFont="1">
      <alignment shrinkToFit="0" wrapText="1"/>
    </xf>
    <xf borderId="36" fillId="0" fontId="13" numFmtId="0" xfId="0" applyAlignment="1" applyBorder="1" applyFont="1">
      <alignment horizontal="center" shrinkToFit="0" wrapText="1"/>
    </xf>
    <xf borderId="104" fillId="7" fontId="18" numFmtId="0" xfId="0" applyAlignment="1" applyBorder="1" applyFont="1">
      <alignment shrinkToFit="0" vertical="center" wrapText="1"/>
    </xf>
    <xf borderId="176" fillId="0" fontId="46" numFmtId="0" xfId="0" applyAlignment="1" applyBorder="1" applyFont="1">
      <alignment horizontal="center" shrinkToFit="0" wrapText="1"/>
    </xf>
    <xf borderId="43" fillId="0" fontId="13" numFmtId="0" xfId="0" applyAlignment="1" applyBorder="1" applyFont="1">
      <alignment shrinkToFit="0" wrapText="1"/>
    </xf>
    <xf borderId="127" fillId="0" fontId="46" numFmtId="0" xfId="0" applyAlignment="1" applyBorder="1" applyFont="1">
      <alignment horizontal="center" shrinkToFit="0" wrapText="1"/>
    </xf>
    <xf borderId="127" fillId="0" fontId="26" numFmtId="0" xfId="0" applyAlignment="1" applyBorder="1" applyFont="1">
      <alignment horizontal="center" readingOrder="1" shrinkToFit="0" vertical="center" wrapText="1"/>
    </xf>
    <xf borderId="69" fillId="0" fontId="13" numFmtId="0" xfId="0" applyAlignment="1" applyBorder="1" applyFont="1">
      <alignment shrinkToFit="0" wrapText="1"/>
    </xf>
    <xf borderId="182" fillId="7" fontId="18" numFmtId="0" xfId="0" applyAlignment="1" applyBorder="1" applyFont="1">
      <alignment shrinkToFit="0" vertical="center" wrapText="1"/>
    </xf>
    <xf borderId="132" fillId="0" fontId="46" numFmtId="0" xfId="0" applyAlignment="1" applyBorder="1" applyFont="1">
      <alignment horizontal="center" shrinkToFit="0" wrapText="1"/>
    </xf>
    <xf borderId="0" fillId="0" fontId="20" numFmtId="0" xfId="0" applyAlignment="1" applyFont="1">
      <alignment shrinkToFit="0" textRotation="90" vertical="center" wrapText="1"/>
    </xf>
    <xf borderId="0" fillId="0" fontId="46" numFmtId="0" xfId="0" applyAlignment="1" applyFont="1">
      <alignment horizontal="center" shrinkToFit="0" wrapText="1"/>
    </xf>
    <xf borderId="179" fillId="0" fontId="4" numFmtId="0" xfId="0" applyAlignment="1" applyBorder="1" applyFont="1">
      <alignment shrinkToFit="0" wrapText="1"/>
    </xf>
    <xf borderId="20" fillId="12" fontId="28" numFmtId="0" xfId="0" applyAlignment="1" applyBorder="1" applyFont="1">
      <alignment horizontal="center" shrinkToFit="0" wrapText="1"/>
    </xf>
    <xf borderId="108" fillId="0" fontId="13" numFmtId="0" xfId="0" applyAlignment="1" applyBorder="1" applyFont="1">
      <alignment horizontal="center" shrinkToFit="0" vertical="center" wrapText="1"/>
    </xf>
    <xf borderId="22" fillId="0" fontId="4" numFmtId="0" xfId="0" applyBorder="1" applyFont="1"/>
    <xf borderId="26" fillId="0" fontId="4" numFmtId="0" xfId="0" applyAlignment="1" applyBorder="1" applyFont="1">
      <alignment shrinkToFit="0" wrapText="1"/>
    </xf>
    <xf borderId="108" fillId="0" fontId="38" numFmtId="0" xfId="0" applyAlignment="1" applyBorder="1" applyFont="1">
      <alignment horizontal="center" shrinkToFit="0" vertical="center" wrapText="1"/>
    </xf>
    <xf borderId="68" fillId="0" fontId="28" numFmtId="0" xfId="0" applyAlignment="1" applyBorder="1" applyFont="1">
      <alignment horizontal="center" shrinkToFit="0" vertical="center" wrapText="1"/>
    </xf>
    <xf borderId="170" fillId="0" fontId="46" numFmtId="0" xfId="0" applyAlignment="1" applyBorder="1" applyFont="1">
      <alignment horizontal="center" readingOrder="1" shrinkToFit="0" vertical="center" wrapText="1"/>
    </xf>
    <xf borderId="38" fillId="0" fontId="20" numFmtId="0" xfId="0" applyAlignment="1" applyBorder="1" applyFont="1">
      <alignment textRotation="90" vertical="center"/>
    </xf>
    <xf borderId="128" fillId="0" fontId="46" numFmtId="0" xfId="0" applyAlignment="1" applyBorder="1" applyFont="1">
      <alignment horizontal="center" readingOrder="1" vertical="center"/>
    </xf>
    <xf borderId="128" fillId="0" fontId="46" numFmtId="0" xfId="0" applyAlignment="1" applyBorder="1" applyFont="1">
      <alignment horizontal="center" readingOrder="1" shrinkToFit="0" vertical="center" wrapText="1"/>
    </xf>
    <xf borderId="132" fillId="0" fontId="26" numFmtId="0" xfId="0" applyAlignment="1" applyBorder="1" applyFont="1">
      <alignment horizontal="center" readingOrder="1" vertical="center"/>
    </xf>
    <xf borderId="129" fillId="0" fontId="46" numFmtId="0" xfId="0" applyAlignment="1" applyBorder="1" applyFont="1">
      <alignment horizontal="center" readingOrder="1" vertical="center"/>
    </xf>
    <xf borderId="183" fillId="0" fontId="46" numFmtId="0" xfId="0" applyAlignment="1" applyBorder="1" applyFont="1">
      <alignment horizontal="center" shrinkToFit="0" wrapText="1"/>
    </xf>
    <xf borderId="99" fillId="0" fontId="46" numFmtId="0" xfId="0" applyAlignment="1" applyBorder="1" applyFont="1">
      <alignment horizontal="center" shrinkToFit="0" wrapText="1"/>
    </xf>
    <xf borderId="104" fillId="7" fontId="13" numFmtId="0" xfId="0" applyAlignment="1" applyBorder="1" applyFont="1">
      <alignment shrinkToFit="0" wrapText="1"/>
    </xf>
    <xf borderId="30" fillId="3" fontId="29" numFmtId="0" xfId="0" applyAlignment="1" applyBorder="1" applyFont="1">
      <alignment horizontal="center" readingOrder="0" shrinkToFit="0" vertical="center" wrapText="1"/>
    </xf>
    <xf borderId="178" fillId="3" fontId="21" numFmtId="0" xfId="0" applyAlignment="1" applyBorder="1" applyFont="1">
      <alignment horizontal="center" shrinkToFit="0" vertical="center" wrapText="1"/>
    </xf>
    <xf borderId="59" fillId="7" fontId="10" numFmtId="9" xfId="0" applyAlignment="1" applyBorder="1" applyFont="1" applyNumberFormat="1">
      <alignment horizontal="center" readingOrder="0" shrinkToFit="0" vertical="center" wrapText="1"/>
    </xf>
    <xf borderId="167" fillId="3" fontId="18" numFmtId="0" xfId="0" applyAlignment="1" applyBorder="1" applyFont="1">
      <alignment horizontal="center" shrinkToFit="0" vertical="center" wrapText="1"/>
    </xf>
    <xf borderId="65" fillId="0" fontId="13" numFmtId="0" xfId="0" applyAlignment="1" applyBorder="1" applyFont="1">
      <alignment horizontal="center" shrinkToFit="0" wrapText="1"/>
    </xf>
    <xf borderId="67" fillId="0" fontId="40" numFmtId="0" xfId="0" applyAlignment="1" applyBorder="1" applyFont="1">
      <alignment readingOrder="0" shrinkToFit="0" wrapText="1"/>
    </xf>
    <xf borderId="68" fillId="0" fontId="9" numFmtId="0" xfId="0" applyAlignment="1" applyBorder="1" applyFont="1">
      <alignment horizontal="center" readingOrder="0"/>
    </xf>
    <xf borderId="177" fillId="7" fontId="18" numFmtId="0" xfId="0" applyAlignment="1" applyBorder="1" applyFont="1">
      <alignment horizontal="center" shrinkToFit="0" vertical="center" wrapText="1"/>
    </xf>
    <xf borderId="33" fillId="17" fontId="24" numFmtId="0" xfId="0" applyAlignment="1" applyBorder="1" applyFont="1">
      <alignment horizontal="left" readingOrder="1" shrinkToFit="0" vertical="top" wrapText="1"/>
    </xf>
    <xf borderId="34" fillId="17" fontId="25" numFmtId="0" xfId="0" applyBorder="1" applyFont="1"/>
    <xf borderId="33" fillId="0" fontId="24" numFmtId="0" xfId="0" applyAlignment="1" applyBorder="1" applyFont="1">
      <alignment horizontal="center" readingOrder="1" shrinkToFit="0" vertical="center" wrapText="1"/>
    </xf>
    <xf borderId="68" fillId="0" fontId="24" numFmtId="0" xfId="0" applyAlignment="1" applyBorder="1" applyFont="1">
      <alignment horizontal="center" readingOrder="1" shrinkToFit="0" vertical="center" wrapText="1"/>
    </xf>
    <xf borderId="176" fillId="0" fontId="4" numFmtId="0" xfId="0" applyAlignment="1" applyBorder="1" applyFont="1">
      <alignment shrinkToFit="0" wrapText="1"/>
    </xf>
    <xf borderId="170" fillId="0" fontId="13" numFmtId="0" xfId="0" applyAlignment="1" applyBorder="1" applyFont="1">
      <alignment shrinkToFit="0" wrapText="1"/>
    </xf>
    <xf borderId="38" fillId="0" fontId="60" numFmtId="0" xfId="0" applyAlignment="1" applyBorder="1" applyFont="1">
      <alignment horizontal="center" shrinkToFit="0" wrapText="1"/>
    </xf>
    <xf borderId="37" fillId="0" fontId="13" numFmtId="0" xfId="0" applyAlignment="1" applyBorder="1" applyFont="1">
      <alignment shrinkToFit="0" wrapText="1"/>
    </xf>
    <xf borderId="172" fillId="18" fontId="61" numFmtId="0" xfId="0" applyAlignment="1" applyBorder="1" applyFont="1">
      <alignment horizontal="center" shrinkToFit="0" wrapText="1"/>
    </xf>
    <xf borderId="0" fillId="0" fontId="62" numFmtId="0" xfId="0" applyAlignment="1" applyFont="1">
      <alignment horizontal="center" readingOrder="0" vertical="bottom"/>
    </xf>
    <xf borderId="32" fillId="0" fontId="47" numFmtId="0" xfId="0" applyAlignment="1" applyBorder="1" applyFont="1">
      <alignment horizontal="center" readingOrder="1" shrinkToFit="0" vertical="center" wrapText="1"/>
    </xf>
    <xf borderId="0" fillId="0" fontId="57" numFmtId="0" xfId="0" applyAlignment="1" applyFont="1">
      <alignment horizontal="center" readingOrder="0" vertical="bottom"/>
    </xf>
    <xf borderId="43" fillId="19" fontId="24" numFmtId="0" xfId="0" applyAlignment="1" applyBorder="1" applyFont="1">
      <alignment horizontal="left" readingOrder="1" shrinkToFit="0" vertical="top" wrapText="1"/>
    </xf>
    <xf borderId="44" fillId="19" fontId="25" numFmtId="0" xfId="0" applyAlignment="1" applyBorder="1" applyFont="1">
      <alignment horizontal="left" readingOrder="1" shrinkToFit="0" vertical="top" wrapText="1"/>
    </xf>
    <xf borderId="43" fillId="0" fontId="24" numFmtId="0" xfId="0" applyAlignment="1" applyBorder="1" applyFont="1">
      <alignment horizontal="center" readingOrder="1" shrinkToFit="0" vertical="center" wrapText="1"/>
    </xf>
    <xf borderId="127" fillId="0" fontId="24" numFmtId="0" xfId="0" applyAlignment="1" applyBorder="1" applyFont="1">
      <alignment horizontal="center" readingOrder="1" shrinkToFit="0" vertical="center" wrapText="1"/>
    </xf>
    <xf borderId="68" fillId="0" fontId="4" numFmtId="0" xfId="0" applyAlignment="1" applyBorder="1" applyFont="1">
      <alignment shrinkToFit="0" wrapText="1"/>
    </xf>
    <xf borderId="33" fillId="0" fontId="13" numFmtId="0" xfId="0" applyAlignment="1" applyBorder="1" applyFont="1">
      <alignment shrinkToFit="0" wrapText="1"/>
    </xf>
    <xf borderId="67" fillId="12" fontId="40" numFmtId="0" xfId="0" applyAlignment="1" applyBorder="1" applyFont="1">
      <alignment readingOrder="0" shrinkToFit="0" wrapText="1"/>
    </xf>
    <xf borderId="1" fillId="12" fontId="60" numFmtId="0" xfId="0" applyAlignment="1" applyBorder="1" applyFont="1">
      <alignment horizontal="center" shrinkToFit="0" wrapText="1"/>
    </xf>
    <xf borderId="65" fillId="0" fontId="13" numFmtId="0" xfId="0" applyAlignment="1" applyBorder="1" applyFont="1">
      <alignment shrinkToFit="0" wrapText="1"/>
    </xf>
    <xf borderId="172" fillId="0" fontId="61" numFmtId="0" xfId="0" applyAlignment="1" applyBorder="1" applyFont="1">
      <alignment horizontal="center" shrinkToFit="0" wrapText="1"/>
    </xf>
    <xf borderId="75" fillId="0" fontId="10" numFmtId="0" xfId="0" applyAlignment="1" applyBorder="1" applyFont="1">
      <alignment horizontal="center" readingOrder="0" shrinkToFit="0" wrapText="1"/>
    </xf>
    <xf borderId="0" fillId="0" fontId="23" numFmtId="0" xfId="0" applyAlignment="1" applyFont="1">
      <alignment horizontal="center" readingOrder="0" vertical="bottom"/>
    </xf>
    <xf borderId="41" fillId="0" fontId="13" numFmtId="9" xfId="0" applyAlignment="1" applyBorder="1" applyFont="1" applyNumberFormat="1">
      <alignment readingOrder="0" shrinkToFit="0" wrapText="1"/>
    </xf>
    <xf borderId="43" fillId="17" fontId="24" numFmtId="0" xfId="0" applyAlignment="1" applyBorder="1" applyFont="1">
      <alignment horizontal="left" readingOrder="1" shrinkToFit="0" vertical="top" wrapText="1"/>
    </xf>
    <xf borderId="44" fillId="17" fontId="25" numFmtId="0" xfId="0" applyAlignment="1" applyBorder="1" applyFont="1">
      <alignment horizontal="left" readingOrder="1" shrinkToFit="0" vertical="top" wrapText="1"/>
    </xf>
    <xf borderId="15" fillId="3" fontId="29" numFmtId="0" xfId="0" applyAlignment="1" applyBorder="1" applyFont="1">
      <alignment horizontal="center" readingOrder="0" shrinkToFit="0" vertical="center" wrapText="1"/>
    </xf>
    <xf borderId="11" fillId="3" fontId="29" numFmtId="0" xfId="0" applyAlignment="1" applyBorder="1" applyFont="1">
      <alignment horizontal="center" readingOrder="0" shrinkToFit="0" vertical="center" wrapText="1"/>
    </xf>
    <xf borderId="43" fillId="19" fontId="26" numFmtId="0" xfId="0" applyBorder="1" applyFont="1"/>
    <xf borderId="17" fillId="3" fontId="29" numFmtId="0" xfId="0" applyAlignment="1" applyBorder="1" applyFont="1">
      <alignment horizontal="center" readingOrder="0" shrinkToFit="0" vertical="center" wrapText="1"/>
    </xf>
    <xf borderId="44" fillId="19" fontId="20" numFmtId="0" xfId="0" applyBorder="1" applyFont="1"/>
    <xf borderId="43" fillId="0" fontId="26" numFmtId="0" xfId="0" applyAlignment="1" applyBorder="1" applyFont="1">
      <alignment horizontal="center" vertical="center"/>
    </xf>
    <xf borderId="127" fillId="0" fontId="26" numFmtId="0" xfId="0" applyAlignment="1" applyBorder="1" applyFont="1">
      <alignment horizontal="center" vertical="center"/>
    </xf>
    <xf borderId="19" fillId="3" fontId="29" numFmtId="0" xfId="0" applyAlignment="1" applyBorder="1" applyFont="1">
      <alignment horizontal="center" readingOrder="0" shrinkToFit="0" vertical="center" wrapText="1"/>
    </xf>
    <xf borderId="1" fillId="0" fontId="60" numFmtId="0" xfId="0" applyAlignment="1" applyBorder="1" applyFont="1">
      <alignment horizontal="center" shrinkToFit="0" wrapText="1"/>
    </xf>
    <xf borderId="44" fillId="17" fontId="25" numFmtId="0" xfId="0" applyBorder="1" applyFont="1"/>
    <xf borderId="35" fillId="24" fontId="32" numFmtId="0" xfId="0" applyAlignment="1" applyBorder="1" applyFill="1" applyFont="1">
      <alignment horizontal="left" readingOrder="1" shrinkToFit="0" vertical="top" wrapText="1"/>
    </xf>
    <xf borderId="38" fillId="24" fontId="33" numFmtId="0" xfId="0" applyAlignment="1" applyBorder="1" applyFont="1">
      <alignment horizontal="left" readingOrder="1" shrinkToFit="0" vertical="top" wrapText="1"/>
    </xf>
    <xf borderId="38" fillId="24" fontId="34" numFmtId="0" xfId="0" applyBorder="1" applyFont="1"/>
    <xf borderId="36" fillId="24" fontId="35" numFmtId="0" xfId="0" applyAlignment="1" applyBorder="1" applyFont="1">
      <alignment horizontal="left" readingOrder="1" shrinkToFit="0" vertical="top" wrapText="1"/>
    </xf>
    <xf borderId="64" fillId="24" fontId="4" numFmtId="0" xfId="0" applyAlignment="1" applyBorder="1" applyFont="1">
      <alignment shrinkToFit="0" wrapText="1"/>
    </xf>
    <xf borderId="44" fillId="19" fontId="25" numFmtId="0" xfId="0" applyAlignment="1" applyBorder="1" applyFont="1">
      <alignment horizontal="left" readingOrder="1" vertical="top"/>
    </xf>
    <xf borderId="36" fillId="24" fontId="4" numFmtId="0" xfId="0" applyAlignment="1" applyBorder="1" applyFont="1">
      <alignment shrinkToFit="0" wrapText="1"/>
    </xf>
    <xf borderId="37" fillId="24" fontId="4" numFmtId="0" xfId="0" applyAlignment="1" applyBorder="1" applyFont="1">
      <alignment shrinkToFit="0" wrapText="1"/>
    </xf>
    <xf borderId="38" fillId="24" fontId="10" numFmtId="0" xfId="0" applyAlignment="1" applyBorder="1" applyFont="1">
      <alignment readingOrder="0" shrinkToFit="0" wrapText="1"/>
    </xf>
    <xf borderId="38" fillId="24" fontId="13" numFmtId="0" xfId="0" applyAlignment="1" applyBorder="1" applyFont="1">
      <alignment shrinkToFit="0" wrapText="1"/>
    </xf>
    <xf borderId="38" fillId="24" fontId="13" numFmtId="0" xfId="0" applyAlignment="1" applyBorder="1" applyFont="1">
      <alignment horizontal="right" shrinkToFit="0" wrapText="1"/>
    </xf>
    <xf borderId="36" fillId="24" fontId="13" numFmtId="0" xfId="0" applyAlignment="1" applyBorder="1" applyFont="1">
      <alignment shrinkToFit="0" wrapText="1"/>
    </xf>
    <xf borderId="39" fillId="24" fontId="13" numFmtId="0" xfId="0" applyAlignment="1" applyBorder="1" applyFont="1">
      <alignment shrinkToFit="0" wrapText="1"/>
    </xf>
    <xf borderId="40" fillId="24" fontId="13" numFmtId="0" xfId="0" applyAlignment="1" applyBorder="1" applyFont="1">
      <alignment shrinkToFit="0" wrapText="1"/>
    </xf>
    <xf borderId="41" fillId="24" fontId="13" numFmtId="0" xfId="0" applyAlignment="1" applyBorder="1" applyFont="1">
      <alignment shrinkToFit="0" wrapText="1"/>
    </xf>
    <xf borderId="32" fillId="24" fontId="4" numFmtId="0" xfId="0" applyAlignment="1" applyBorder="1" applyFont="1">
      <alignment shrinkToFit="0" wrapText="1"/>
    </xf>
    <xf borderId="0" fillId="24" fontId="8" numFmtId="0" xfId="0" applyFont="1"/>
    <xf borderId="43" fillId="19" fontId="24" numFmtId="0" xfId="0" applyAlignment="1" applyBorder="1" applyFont="1">
      <alignment horizontal="left" vertical="top"/>
    </xf>
    <xf borderId="44" fillId="19" fontId="25" numFmtId="0" xfId="0" applyAlignment="1" applyBorder="1" applyFont="1">
      <alignment vertical="top"/>
    </xf>
    <xf borderId="43" fillId="0" fontId="24" numFmtId="0" xfId="0" applyAlignment="1" applyBorder="1" applyFont="1">
      <alignment horizontal="center" vertical="center"/>
    </xf>
    <xf borderId="33" fillId="25" fontId="32" numFmtId="0" xfId="0" applyAlignment="1" applyBorder="1" applyFill="1" applyFont="1">
      <alignment horizontal="left" readingOrder="1" shrinkToFit="0" vertical="top" wrapText="1"/>
    </xf>
    <xf borderId="127" fillId="0" fontId="24" numFmtId="0" xfId="0" applyAlignment="1" applyBorder="1" applyFont="1">
      <alignment horizontal="center" vertical="center"/>
    </xf>
    <xf borderId="75" fillId="25" fontId="33" numFmtId="0" xfId="0" applyAlignment="1" applyBorder="1" applyFont="1">
      <alignment horizontal="left" readingOrder="1" shrinkToFit="0" vertical="top" wrapText="1"/>
    </xf>
    <xf borderId="75" fillId="25" fontId="34" numFmtId="0" xfId="0" applyBorder="1" applyFont="1"/>
    <xf borderId="34" fillId="25" fontId="35" numFmtId="0" xfId="0" applyAlignment="1" applyBorder="1" applyFont="1">
      <alignment horizontal="left" readingOrder="1" shrinkToFit="0" vertical="top" wrapText="1"/>
    </xf>
    <xf borderId="64" fillId="25" fontId="4" numFmtId="0" xfId="0" applyAlignment="1" applyBorder="1" applyFont="1">
      <alignment shrinkToFit="0" wrapText="1"/>
    </xf>
    <xf borderId="34" fillId="25" fontId="4" numFmtId="0" xfId="0" applyAlignment="1" applyBorder="1" applyFont="1">
      <alignment shrinkToFit="0" wrapText="1"/>
    </xf>
    <xf borderId="65" fillId="25" fontId="4" numFmtId="0" xfId="0" applyAlignment="1" applyBorder="1" applyFont="1">
      <alignment shrinkToFit="0" wrapText="1"/>
    </xf>
    <xf borderId="75" fillId="25" fontId="10" numFmtId="0" xfId="0" applyAlignment="1" applyBorder="1" applyFont="1">
      <alignment readingOrder="0" shrinkToFit="0" wrapText="1"/>
    </xf>
    <xf borderId="75" fillId="25" fontId="13" numFmtId="0" xfId="0" applyAlignment="1" applyBorder="1" applyFont="1">
      <alignment shrinkToFit="0" wrapText="1"/>
    </xf>
    <xf borderId="75" fillId="25" fontId="13" numFmtId="0" xfId="0" applyAlignment="1" applyBorder="1" applyFont="1">
      <alignment horizontal="right" shrinkToFit="0" wrapText="1"/>
    </xf>
    <xf borderId="76" fillId="25" fontId="10" numFmtId="0" xfId="0" applyAlignment="1" applyBorder="1" applyFont="1">
      <alignment readingOrder="0" shrinkToFit="0" wrapText="1"/>
    </xf>
    <xf borderId="76" fillId="25" fontId="13" numFmtId="0" xfId="0" applyAlignment="1" applyBorder="1" applyFont="1">
      <alignment shrinkToFit="0" wrapText="1"/>
    </xf>
    <xf borderId="34" fillId="25" fontId="13" numFmtId="0" xfId="0" applyAlignment="1" applyBorder="1" applyFont="1">
      <alignment shrinkToFit="0" wrapText="1"/>
    </xf>
    <xf borderId="39" fillId="25" fontId="13" numFmtId="0" xfId="0" applyAlignment="1" applyBorder="1" applyFont="1">
      <alignment shrinkToFit="0" wrapText="1"/>
    </xf>
    <xf borderId="40" fillId="25" fontId="13" numFmtId="0" xfId="0" applyAlignment="1" applyBorder="1" applyFont="1">
      <alignment shrinkToFit="0" wrapText="1"/>
    </xf>
    <xf borderId="41" fillId="25" fontId="13" numFmtId="0" xfId="0" applyAlignment="1" applyBorder="1" applyFont="1">
      <alignment shrinkToFit="0" wrapText="1"/>
    </xf>
    <xf borderId="32" fillId="25" fontId="4" numFmtId="0" xfId="0" applyAlignment="1" applyBorder="1" applyFont="1">
      <alignment shrinkToFit="0" wrapText="1"/>
    </xf>
    <xf borderId="0" fillId="25" fontId="8" numFmtId="0" xfId="0" applyFont="1"/>
    <xf borderId="45" fillId="0" fontId="13" numFmtId="0" xfId="0" applyAlignment="1" applyBorder="1" applyFont="1">
      <alignment shrinkToFit="0" wrapText="1"/>
    </xf>
    <xf borderId="38" fillId="26" fontId="13" numFmtId="0" xfId="0" applyAlignment="1" applyBorder="1" applyFill="1" applyFont="1">
      <alignment shrinkToFit="0" wrapText="1"/>
    </xf>
    <xf borderId="76" fillId="5" fontId="13" numFmtId="0" xfId="0" applyAlignment="1" applyBorder="1" applyFont="1">
      <alignment shrinkToFit="0" wrapText="1"/>
    </xf>
    <xf borderId="0" fillId="0" fontId="23" numFmtId="0" xfId="0" applyAlignment="1" applyFont="1">
      <alignment horizontal="center" readingOrder="0" shrinkToFit="0" vertical="bottom" wrapText="0"/>
    </xf>
    <xf borderId="76" fillId="26" fontId="13" numFmtId="0" xfId="0" applyAlignment="1" applyBorder="1" applyFont="1">
      <alignment shrinkToFit="0" wrapText="1"/>
    </xf>
    <xf borderId="48" fillId="0" fontId="13" numFmtId="9" xfId="0" applyAlignment="1" applyBorder="1" applyFont="1" applyNumberFormat="1">
      <alignment readingOrder="0" shrinkToFit="0" wrapText="1"/>
    </xf>
    <xf borderId="33" fillId="14" fontId="32" numFmtId="0" xfId="0" applyAlignment="1" applyBorder="1" applyFont="1">
      <alignment horizontal="left" readingOrder="1" shrinkToFit="0" vertical="top" wrapText="1"/>
    </xf>
    <xf borderId="76" fillId="24" fontId="13" numFmtId="0" xfId="0" applyAlignment="1" applyBorder="1" applyFont="1">
      <alignment shrinkToFit="0" wrapText="1"/>
    </xf>
    <xf borderId="0" fillId="0" fontId="63" numFmtId="0" xfId="0" applyAlignment="1" applyFont="1">
      <alignment horizontal="center" readingOrder="0" vertical="bottom"/>
    </xf>
    <xf borderId="0" fillId="0" fontId="62" numFmtId="0" xfId="0" applyAlignment="1" applyFont="1">
      <alignment horizontal="center" readingOrder="0" shrinkToFit="0" vertical="bottom" wrapText="0"/>
    </xf>
    <xf borderId="43" fillId="17" fontId="24" numFmtId="0" xfId="0" applyAlignment="1" applyBorder="1" applyFont="1">
      <alignment horizontal="left" vertical="top"/>
    </xf>
    <xf borderId="44" fillId="17" fontId="25" numFmtId="0" xfId="0" applyAlignment="1" applyBorder="1" applyFont="1">
      <alignment vertical="top"/>
    </xf>
    <xf borderId="127" fillId="0" fontId="18" numFmtId="0" xfId="0" applyAlignment="1" applyBorder="1" applyFont="1">
      <alignment shrinkToFit="0" wrapText="1"/>
    </xf>
    <xf borderId="0" fillId="0" fontId="8" numFmtId="0" xfId="0" applyAlignment="1" applyFont="1">
      <alignment horizontal="center" readingOrder="0"/>
    </xf>
    <xf borderId="69" fillId="19" fontId="24" numFmtId="0" xfId="0" applyAlignment="1" applyBorder="1" applyFont="1">
      <alignment horizontal="left" readingOrder="1" shrinkToFit="0" vertical="top" wrapText="1"/>
    </xf>
    <xf borderId="70" fillId="19" fontId="25" numFmtId="0" xfId="0" applyBorder="1" applyFont="1"/>
    <xf borderId="69" fillId="0" fontId="24" numFmtId="0" xfId="0" applyAlignment="1" applyBorder="1" applyFont="1">
      <alignment horizontal="center" readingOrder="1" shrinkToFit="0" vertical="center" wrapText="1"/>
    </xf>
    <xf borderId="132" fillId="0" fontId="24" numFmtId="0" xfId="0" applyAlignment="1" applyBorder="1" applyFont="1">
      <alignment horizontal="center" readingOrder="1" shrinkToFit="0" vertical="center" wrapText="1"/>
    </xf>
    <xf borderId="73" fillId="0" fontId="60" numFmtId="0" xfId="0" applyAlignment="1" applyBorder="1" applyFont="1">
      <alignment horizontal="center" shrinkToFit="0" wrapText="1"/>
    </xf>
    <xf borderId="72" fillId="0" fontId="13" numFmtId="0" xfId="0" applyAlignment="1" applyBorder="1" applyFont="1">
      <alignment shrinkToFit="0" wrapText="1"/>
    </xf>
    <xf borderId="73" fillId="0" fontId="10" numFmtId="0" xfId="0" applyAlignment="1" applyBorder="1" applyFont="1">
      <alignment horizontal="center" readingOrder="0" shrinkToFit="0" wrapText="1"/>
    </xf>
    <xf borderId="39" fillId="0" fontId="4" numFmtId="0" xfId="0" applyBorder="1" applyFont="1"/>
    <xf borderId="60" fillId="0" fontId="4" numFmtId="0" xfId="0" applyAlignment="1" applyBorder="1" applyFont="1">
      <alignment shrinkToFit="0" wrapText="1"/>
    </xf>
    <xf borderId="95" fillId="0" fontId="4" numFmtId="0" xfId="0" applyBorder="1" applyFont="1"/>
    <xf borderId="115" fillId="0" fontId="4" numFmtId="0" xfId="0" applyAlignment="1" applyBorder="1" applyFont="1">
      <alignment shrinkToFit="0" wrapText="1"/>
    </xf>
    <xf borderId="104" fillId="7" fontId="18" numFmtId="0" xfId="0" applyAlignment="1" applyBorder="1" applyFont="1">
      <alignment horizontal="center" shrinkToFit="0" vertical="center" wrapText="1"/>
    </xf>
    <xf borderId="3" fillId="2" fontId="16" numFmtId="0" xfId="0" applyAlignment="1" applyBorder="1" applyFont="1">
      <alignment horizontal="center"/>
    </xf>
    <xf borderId="184" fillId="0" fontId="15" numFmtId="0" xfId="0" applyBorder="1" applyFont="1"/>
    <xf borderId="185" fillId="2" fontId="16" numFmtId="0" xfId="0" applyAlignment="1" applyBorder="1" applyFont="1">
      <alignment horizontal="center"/>
    </xf>
    <xf borderId="36" fillId="0" fontId="25" numFmtId="0" xfId="0" applyBorder="1" applyFont="1"/>
    <xf borderId="35" fillId="0" fontId="24" numFmtId="0" xfId="0" applyAlignment="1" applyBorder="1" applyFont="1">
      <alignment horizontal="center" readingOrder="1" shrinkToFit="0" vertical="center" wrapText="1"/>
    </xf>
    <xf borderId="176" fillId="0" fontId="24" numFmtId="0" xfId="0" applyAlignment="1" applyBorder="1" applyFont="1">
      <alignment horizontal="center" readingOrder="1" shrinkToFit="0" vertical="center" wrapText="1"/>
    </xf>
    <xf borderId="44" fillId="0" fontId="25" numFmtId="0" xfId="0" applyAlignment="1" applyBorder="1" applyFont="1">
      <alignment horizontal="left" readingOrder="1" shrinkToFit="0" vertical="top" wrapText="1"/>
    </xf>
    <xf borderId="44" fillId="0" fontId="20" numFmtId="0" xfId="0" applyBorder="1" applyFont="1"/>
    <xf borderId="44" fillId="0" fontId="25" numFmtId="0" xfId="0" applyBorder="1" applyFont="1"/>
    <xf borderId="0" fillId="6" fontId="8" numFmtId="0" xfId="0" applyFont="1"/>
    <xf borderId="6" fillId="9" fontId="20" numFmtId="0" xfId="0" applyAlignment="1" applyBorder="1" applyFont="1">
      <alignment horizontal="center"/>
    </xf>
    <xf borderId="108" fillId="3" fontId="18" numFmtId="0" xfId="0" applyAlignment="1" applyBorder="1" applyFont="1">
      <alignment horizontal="center" shrinkToFit="0" vertical="center" wrapText="1"/>
    </xf>
    <xf borderId="108" fillId="3" fontId="29" numFmtId="0" xfId="0" applyAlignment="1" applyBorder="1" applyFont="1">
      <alignment horizontal="center" readingOrder="0" shrinkToFit="0" vertical="center" wrapText="1"/>
    </xf>
    <xf borderId="35" fillId="3" fontId="18" numFmtId="0" xfId="0" applyAlignment="1" applyBorder="1" applyFont="1">
      <alignment horizontal="center" shrinkToFit="0" vertical="center" wrapText="1"/>
    </xf>
    <xf borderId="36" fillId="3" fontId="18" numFmtId="0" xfId="0" applyAlignment="1" applyBorder="1" applyFont="1">
      <alignment horizontal="center" shrinkToFit="0" vertical="center" wrapText="1"/>
    </xf>
    <xf borderId="38" fillId="3" fontId="18" numFmtId="0" xfId="0" applyAlignment="1" applyBorder="1" applyFont="1">
      <alignment horizontal="center" shrinkToFit="0" vertical="center" wrapText="1"/>
    </xf>
    <xf borderId="44" fillId="0" fontId="25" numFmtId="0" xfId="0" applyAlignment="1" applyBorder="1" applyFont="1">
      <alignment horizontal="left" readingOrder="1" vertical="top"/>
    </xf>
    <xf borderId="178" fillId="12" fontId="21" numFmtId="0" xfId="0" applyAlignment="1" applyBorder="1" applyFont="1">
      <alignment shrinkToFit="0" wrapText="1"/>
    </xf>
    <xf borderId="69" fillId="0" fontId="18" numFmtId="0" xfId="0" applyAlignment="1" applyBorder="1" applyFont="1">
      <alignment horizontal="center" shrinkToFit="0" vertical="center" wrapText="1"/>
    </xf>
    <xf borderId="70" fillId="0" fontId="18" numFmtId="0" xfId="0" applyAlignment="1" applyBorder="1" applyFont="1">
      <alignment horizontal="center" shrinkToFit="0" vertical="center" wrapText="1"/>
    </xf>
    <xf borderId="69" fillId="7" fontId="18" numFmtId="0" xfId="0" applyAlignment="1" applyBorder="1" applyFont="1">
      <alignment horizontal="center" shrinkToFit="0" vertical="center" wrapText="1"/>
    </xf>
    <xf borderId="158" fillId="7" fontId="18" numFmtId="0" xfId="0" applyAlignment="1" applyBorder="1" applyFont="1">
      <alignment horizontal="center" shrinkToFit="0" vertical="center" wrapText="1"/>
    </xf>
    <xf borderId="141" fillId="7" fontId="29" numFmtId="0" xfId="0" applyAlignment="1" applyBorder="1" applyFont="1">
      <alignment horizontal="center" readingOrder="0" shrinkToFit="0" vertical="center" wrapText="1"/>
    </xf>
    <xf borderId="73" fillId="7" fontId="18" numFmtId="0" xfId="0" applyAlignment="1" applyBorder="1" applyFont="1">
      <alignment horizontal="center" shrinkToFit="0" vertical="center" wrapText="1"/>
    </xf>
    <xf borderId="139" fillId="7" fontId="18" numFmtId="0" xfId="0" applyAlignment="1" applyBorder="1" applyFont="1">
      <alignment horizontal="center" shrinkToFit="0" vertical="center" wrapText="1"/>
    </xf>
    <xf borderId="70" fillId="7" fontId="18" numFmtId="0" xfId="0" applyAlignment="1" applyBorder="1" applyFont="1">
      <alignment horizontal="center" shrinkToFit="0" vertical="center" wrapText="1"/>
    </xf>
    <xf borderId="42" fillId="0" fontId="18" numFmtId="0" xfId="0" applyAlignment="1" applyBorder="1" applyFont="1">
      <alignment horizontal="center" shrinkToFit="0" wrapText="1"/>
    </xf>
    <xf borderId="186" fillId="0" fontId="4" numFmtId="0" xfId="0" applyAlignment="1" applyBorder="1" applyFont="1">
      <alignment horizontal="center" shrinkToFit="0" vertical="center" wrapText="1"/>
    </xf>
    <xf borderId="44" fillId="0" fontId="25" numFmtId="0" xfId="0" applyAlignment="1" applyBorder="1" applyFont="1">
      <alignment vertical="top"/>
    </xf>
    <xf borderId="35" fillId="0" fontId="46" numFmtId="0" xfId="0" applyBorder="1" applyFont="1"/>
    <xf borderId="170" fillId="0" fontId="28" numFmtId="0" xfId="0" applyBorder="1" applyFont="1"/>
    <xf borderId="35" fillId="0" fontId="53" numFmtId="0" xfId="0" applyAlignment="1" applyBorder="1" applyFont="1">
      <alignment horizontal="center" vertical="center"/>
    </xf>
    <xf borderId="142" fillId="7" fontId="29" numFmtId="0" xfId="0" applyAlignment="1" applyBorder="1" applyFont="1">
      <alignment horizontal="center" readingOrder="0" shrinkToFit="0" vertical="center" wrapText="1"/>
    </xf>
    <xf borderId="170" fillId="0" fontId="22" numFmtId="0" xfId="0" applyAlignment="1" applyBorder="1" applyFont="1">
      <alignment horizontal="center" vertical="center"/>
    </xf>
    <xf borderId="20" fillId="0" fontId="4" numFmtId="0" xfId="0" applyAlignment="1" applyBorder="1" applyFont="1">
      <alignment horizontal="center" shrinkToFit="0" vertical="center" wrapText="1"/>
    </xf>
    <xf borderId="33" fillId="0" fontId="46" numFmtId="0" xfId="0" applyAlignment="1" applyBorder="1" applyFont="1">
      <alignment horizontal="left" vertical="center"/>
    </xf>
    <xf borderId="126" fillId="0" fontId="28" numFmtId="0" xfId="0" applyAlignment="1" applyBorder="1" applyFont="1">
      <alignment horizontal="left" vertical="center"/>
    </xf>
    <xf borderId="176" fillId="0" fontId="53" numFmtId="0" xfId="0" applyAlignment="1" applyBorder="1" applyFont="1">
      <alignment horizontal="center" vertical="center"/>
    </xf>
    <xf borderId="33" fillId="0" fontId="26" numFmtId="0" xfId="0" applyAlignment="1" applyBorder="1" applyFont="1">
      <alignment horizontal="center" readingOrder="1" vertical="center"/>
    </xf>
    <xf borderId="127" fillId="0" fontId="53" numFmtId="0" xfId="0" applyAlignment="1" applyBorder="1" applyFont="1">
      <alignment horizontal="center" vertical="center"/>
    </xf>
    <xf borderId="34" fillId="0" fontId="26" numFmtId="0" xfId="0" applyAlignment="1" applyBorder="1" applyFont="1">
      <alignment horizontal="center" vertical="center"/>
    </xf>
    <xf borderId="75" fillId="0" fontId="10" numFmtId="0" xfId="0" applyAlignment="1" applyBorder="1" applyFont="1">
      <alignment readingOrder="0" shrinkToFit="0" wrapText="1"/>
    </xf>
    <xf borderId="37" fillId="0" fontId="20" numFmtId="0" xfId="0" applyAlignment="1" applyBorder="1" applyFont="1">
      <alignment horizontal="center" shrinkToFit="0" vertical="center" wrapText="1"/>
    </xf>
    <xf borderId="43" fillId="0" fontId="44" numFmtId="0" xfId="0" applyAlignment="1" applyBorder="1" applyFont="1">
      <alignment horizontal="left" readingOrder="1" shrinkToFit="0" vertical="top" wrapText="1"/>
    </xf>
    <xf borderId="69" fillId="0" fontId="24" numFmtId="0" xfId="0" applyAlignment="1" applyBorder="1" applyFont="1">
      <alignment horizontal="left" readingOrder="1" shrinkToFit="0" vertical="top" wrapText="1"/>
    </xf>
    <xf borderId="38" fillId="0" fontId="10" numFmtId="0" xfId="0" applyAlignment="1" applyBorder="1" applyFont="1">
      <alignment readingOrder="0" shrinkToFit="0" wrapText="1"/>
    </xf>
    <xf borderId="70" fillId="0" fontId="25" numFmtId="0" xfId="0" applyBorder="1" applyFont="1"/>
    <xf borderId="128" fillId="0" fontId="58" numFmtId="0" xfId="0" applyAlignment="1" applyBorder="1" applyFont="1">
      <alignment horizontal="left" readingOrder="1" shrinkToFit="0" vertical="top" wrapText="1"/>
    </xf>
    <xf borderId="75" fillId="0" fontId="64" numFmtId="0" xfId="0" applyAlignment="1" applyBorder="1" applyFont="1">
      <alignment horizontal="center" readingOrder="0" shrinkToFit="0" wrapText="1"/>
    </xf>
    <xf borderId="43" fillId="0" fontId="54" numFmtId="0" xfId="0" applyAlignment="1" applyBorder="1" applyFont="1">
      <alignment horizontal="center" shrinkToFit="0" vertical="center" wrapText="1"/>
    </xf>
    <xf borderId="39" fillId="0" fontId="10" numFmtId="0" xfId="0" applyAlignment="1" applyBorder="1" applyFont="1">
      <alignment horizontal="center" readingOrder="0" shrinkToFit="0" wrapText="1"/>
    </xf>
    <xf borderId="128" fillId="0" fontId="65" numFmtId="0" xfId="0" applyAlignment="1" applyBorder="1" applyFont="1">
      <alignment horizontal="center" shrinkToFit="0" vertical="center" wrapText="1"/>
    </xf>
    <xf borderId="40" fillId="0" fontId="13" numFmtId="0" xfId="0" applyAlignment="1" applyBorder="1" applyFont="1">
      <alignment horizontal="center" shrinkToFit="0" wrapText="1"/>
    </xf>
    <xf borderId="41" fillId="0" fontId="10" numFmtId="0" xfId="0" applyAlignment="1" applyBorder="1" applyFont="1">
      <alignment horizontal="center" readingOrder="0" shrinkToFit="0" wrapText="1"/>
    </xf>
    <xf borderId="1" fillId="0" fontId="10" numFmtId="0" xfId="0" applyAlignment="1" applyBorder="1" applyFont="1">
      <alignment readingOrder="0" shrinkToFit="0" wrapText="1"/>
    </xf>
    <xf borderId="186" fillId="0" fontId="4" numFmtId="0" xfId="0" applyAlignment="1" applyBorder="1" applyFont="1">
      <alignment shrinkToFit="0" wrapText="1"/>
    </xf>
    <xf borderId="43" fillId="0" fontId="46" numFmtId="0" xfId="0" applyAlignment="1" applyBorder="1" applyFont="1">
      <alignment horizontal="left" vertical="center"/>
    </xf>
    <xf borderId="43" fillId="0" fontId="46" numFmtId="0" xfId="0" applyBorder="1" applyFont="1"/>
    <xf borderId="128" fillId="0" fontId="28" numFmtId="0" xfId="0" applyAlignment="1" applyBorder="1" applyFont="1">
      <alignment horizontal="left" vertical="center"/>
    </xf>
    <xf borderId="128" fillId="0" fontId="28" numFmtId="0" xfId="0" applyBorder="1" applyFont="1"/>
    <xf borderId="44" fillId="0" fontId="26" numFmtId="0" xfId="0" applyAlignment="1" applyBorder="1" applyFont="1">
      <alignment horizontal="center" vertical="center"/>
    </xf>
    <xf borderId="43" fillId="0" fontId="53" numFmtId="0" xfId="0" applyAlignment="1" applyBorder="1" applyFont="1">
      <alignment horizontal="center" vertical="center"/>
    </xf>
    <xf borderId="128" fillId="0" fontId="22" numFmtId="0" xfId="0" applyAlignment="1" applyBorder="1" applyFont="1">
      <alignment horizontal="center" vertical="center"/>
    </xf>
    <xf borderId="45" fillId="0" fontId="20" numFmtId="0" xfId="0" applyAlignment="1" applyBorder="1" applyFont="1">
      <alignment horizontal="center" shrinkToFit="0" vertical="center" wrapText="1"/>
    </xf>
    <xf borderId="1" fillId="0" fontId="64" numFmtId="0" xfId="0" applyAlignment="1" applyBorder="1" applyFont="1">
      <alignment horizontal="center" readingOrder="0" shrinkToFit="0" wrapText="1"/>
    </xf>
    <xf borderId="46" fillId="0" fontId="10" numFmtId="0" xfId="0" applyAlignment="1" applyBorder="1" applyFont="1">
      <alignment horizontal="center" readingOrder="0" shrinkToFit="0" wrapText="1"/>
    </xf>
    <xf borderId="47" fillId="0" fontId="13" numFmtId="0" xfId="0" applyAlignment="1" applyBorder="1" applyFont="1">
      <alignment horizontal="center" shrinkToFit="0" wrapText="1"/>
    </xf>
    <xf borderId="48" fillId="0" fontId="10" numFmtId="0" xfId="0" applyAlignment="1" applyBorder="1" applyFont="1">
      <alignment horizontal="center" readingOrder="0" shrinkToFit="0" wrapText="1"/>
    </xf>
    <xf borderId="43" fillId="0" fontId="44" numFmtId="0" xfId="0" applyAlignment="1" applyBorder="1" applyFont="1">
      <alignment horizontal="left" vertical="center"/>
    </xf>
    <xf borderId="128" fillId="0" fontId="58" numFmtId="0" xfId="0" applyAlignment="1" applyBorder="1" applyFont="1">
      <alignment horizontal="left" vertical="center"/>
    </xf>
    <xf borderId="44" fillId="0" fontId="24" numFmtId="0" xfId="0" applyAlignment="1" applyBorder="1" applyFont="1">
      <alignment horizontal="center" vertical="center"/>
    </xf>
    <xf borderId="43" fillId="0" fontId="44" numFmtId="0" xfId="0" applyAlignment="1" applyBorder="1" applyFont="1">
      <alignment horizontal="left" readingOrder="1" shrinkToFit="0" vertical="center" wrapText="1"/>
    </xf>
    <xf borderId="128" fillId="0" fontId="58" numFmtId="0" xfId="0" applyAlignment="1" applyBorder="1" applyFont="1">
      <alignment horizontal="left" readingOrder="1" vertical="center"/>
    </xf>
    <xf borderId="44" fillId="0" fontId="24" numFmtId="0" xfId="0" applyAlignment="1" applyBorder="1" applyFont="1">
      <alignment horizontal="center" shrinkToFit="0" vertical="center" wrapText="1"/>
    </xf>
    <xf borderId="43" fillId="0" fontId="58" numFmtId="0" xfId="0" applyAlignment="1" applyBorder="1" applyFont="1">
      <alignment horizontal="left" readingOrder="1" shrinkToFit="0" vertical="top" wrapText="1"/>
    </xf>
    <xf borderId="48" fillId="0" fontId="13" numFmtId="0" xfId="0" applyAlignment="1" applyBorder="1" applyFont="1">
      <alignment horizontal="center" shrinkToFit="0" wrapText="1"/>
    </xf>
    <xf borderId="144" fillId="0" fontId="58" numFmtId="0" xfId="0" applyAlignment="1" applyBorder="1" applyFont="1">
      <alignment horizontal="left" readingOrder="1" shrinkToFit="0" vertical="top" wrapText="1"/>
    </xf>
    <xf borderId="179" fillId="0" fontId="58" numFmtId="0" xfId="0" applyAlignment="1" applyBorder="1" applyFont="1">
      <alignment horizontal="left" readingOrder="1" shrinkToFit="0" vertical="top" wrapText="1"/>
    </xf>
    <xf borderId="144" fillId="0" fontId="54" numFmtId="0" xfId="0" applyAlignment="1" applyBorder="1" applyFont="1">
      <alignment horizontal="center" shrinkToFit="0" vertical="center" wrapText="1"/>
    </xf>
    <xf borderId="179" fillId="0" fontId="65" numFmtId="0" xfId="0" applyAlignment="1" applyBorder="1" applyFont="1">
      <alignment horizontal="center" shrinkToFit="0" vertical="center" wrapText="1"/>
    </xf>
    <xf borderId="183" fillId="0" fontId="53" numFmtId="0" xfId="0" applyAlignment="1" applyBorder="1" applyFont="1">
      <alignment horizontal="center" vertical="center"/>
    </xf>
    <xf borderId="90" fillId="0" fontId="13" numFmtId="0" xfId="0" applyAlignment="1" applyBorder="1" applyFont="1">
      <alignment shrinkToFit="0" wrapText="1"/>
    </xf>
    <xf borderId="187" fillId="0" fontId="53" numFmtId="0" xfId="0" applyAlignment="1" applyBorder="1" applyFont="1">
      <alignment horizontal="center" vertical="center"/>
    </xf>
    <xf borderId="92" fillId="0" fontId="10" numFmtId="0" xfId="0" applyAlignment="1" applyBorder="1" applyFont="1">
      <alignment readingOrder="0" shrinkToFit="0" wrapText="1"/>
    </xf>
    <xf borderId="84" fillId="0" fontId="13" numFmtId="0" xfId="0" applyAlignment="1" applyBorder="1" applyFont="1">
      <alignment shrinkToFit="0" wrapText="1"/>
    </xf>
    <xf borderId="181" fillId="0" fontId="4" numFmtId="0" xfId="0" applyAlignment="1" applyBorder="1" applyFont="1">
      <alignment shrinkToFit="0" wrapText="1"/>
    </xf>
    <xf borderId="69" fillId="0" fontId="44" numFmtId="0" xfId="0" applyAlignment="1" applyBorder="1" applyFont="1">
      <alignment horizontal="left" readingOrder="1" shrinkToFit="0" vertical="top" wrapText="1"/>
    </xf>
    <xf borderId="129" fillId="0" fontId="58" numFmtId="0" xfId="0" applyAlignment="1" applyBorder="1" applyFont="1">
      <alignment horizontal="left" readingOrder="1" shrinkToFit="0" vertical="top" wrapText="1"/>
    </xf>
    <xf borderId="69" fillId="0" fontId="54" numFmtId="0" xfId="0" applyAlignment="1" applyBorder="1" applyFont="1">
      <alignment horizontal="center" shrinkToFit="0" vertical="center" wrapText="1"/>
    </xf>
    <xf borderId="129" fillId="0" fontId="65" numFmtId="0" xfId="0" applyAlignment="1" applyBorder="1" applyFont="1">
      <alignment horizontal="center" shrinkToFit="0" vertical="center" wrapText="1"/>
    </xf>
    <xf borderId="132" fillId="0" fontId="53" numFmtId="0" xfId="0" applyAlignment="1" applyBorder="1" applyFont="1">
      <alignment horizontal="center" vertical="center"/>
    </xf>
    <xf borderId="188" fillId="0" fontId="13" numFmtId="0" xfId="0" applyAlignment="1" applyBorder="1" applyFont="1">
      <alignment shrinkToFit="0" wrapText="1"/>
    </xf>
    <xf borderId="189" fillId="0" fontId="13" numFmtId="0" xfId="0" applyAlignment="1" applyBorder="1" applyFont="1">
      <alignment shrinkToFit="0" wrapText="1"/>
    </xf>
    <xf borderId="190" fillId="0" fontId="13" numFmtId="0" xfId="0" applyAlignment="1" applyBorder="1" applyFont="1">
      <alignment shrinkToFit="0" wrapText="1"/>
    </xf>
    <xf borderId="191" fillId="0" fontId="4" numFmtId="0" xfId="0" applyAlignment="1" applyBorder="1" applyFont="1">
      <alignment shrinkToFit="0" wrapText="1"/>
    </xf>
    <xf borderId="6" fillId="3" fontId="18" numFmtId="0" xfId="0" applyAlignment="1" applyBorder="1" applyFont="1">
      <alignment horizontal="center" shrinkToFit="0" wrapText="1"/>
    </xf>
    <xf borderId="35" fillId="7" fontId="22" numFmtId="0" xfId="0" applyAlignment="1" applyBorder="1" applyFont="1">
      <alignment horizontal="center" vertical="center"/>
    </xf>
    <xf borderId="192" fillId="7" fontId="22" numFmtId="0" xfId="0" applyAlignment="1" applyBorder="1" applyFont="1">
      <alignment horizontal="center" shrinkToFit="0" vertical="center" wrapText="1"/>
    </xf>
    <xf borderId="35" fillId="7" fontId="22" numFmtId="0" xfId="0" applyAlignment="1" applyBorder="1" applyFont="1">
      <alignment horizontal="center" shrinkToFit="0" vertical="center" wrapText="1"/>
    </xf>
    <xf borderId="36" fillId="7" fontId="22" numFmtId="0" xfId="0" applyAlignment="1" applyBorder="1" applyFont="1">
      <alignment horizontal="center" shrinkToFit="0" vertical="center" wrapText="1"/>
    </xf>
    <xf borderId="193" fillId="7" fontId="18" numFmtId="0" xfId="0" applyAlignment="1" applyBorder="1" applyFont="1">
      <alignment horizontal="center" shrinkToFit="0" vertical="center" wrapText="1"/>
    </xf>
    <xf borderId="38" fillId="0" fontId="13" numFmtId="0" xfId="0" applyAlignment="1" applyBorder="1" applyFont="1">
      <alignment horizontal="center" shrinkToFit="0" vertical="center" wrapText="1"/>
    </xf>
    <xf borderId="38" fillId="7" fontId="18" numFmtId="0" xfId="0" applyAlignment="1" applyBorder="1" applyFont="1">
      <alignment horizontal="center" shrinkToFit="0" vertical="center" wrapText="1"/>
    </xf>
    <xf borderId="38" fillId="0" fontId="38" numFmtId="0" xfId="0" applyAlignment="1" applyBorder="1" applyFont="1">
      <alignment horizontal="center" shrinkToFit="0" vertical="center" wrapText="1"/>
    </xf>
    <xf borderId="36" fillId="7" fontId="18" numFmtId="0" xfId="0" applyAlignment="1" applyBorder="1" applyFont="1">
      <alignment horizontal="center" shrinkToFit="0" vertical="center" wrapText="1"/>
    </xf>
    <xf borderId="14" fillId="0" fontId="13" numFmtId="0" xfId="0" applyAlignment="1" applyBorder="1" applyFont="1">
      <alignment horizontal="center" shrinkToFit="0" vertical="center" wrapText="1"/>
    </xf>
    <xf borderId="44" fillId="0" fontId="22" numFmtId="0" xfId="0" applyAlignment="1" applyBorder="1" applyFont="1">
      <alignment horizontal="center" vertical="center"/>
    </xf>
    <xf borderId="44" fillId="0" fontId="65" numFmtId="0" xfId="0" applyAlignment="1" applyBorder="1" applyFont="1">
      <alignment horizontal="center" shrinkToFit="0" vertical="center" wrapText="1"/>
    </xf>
    <xf borderId="43" fillId="0" fontId="26" numFmtId="0" xfId="0" applyAlignment="1" applyBorder="1" applyFont="1">
      <alignment horizontal="center" readingOrder="0" vertical="center"/>
    </xf>
    <xf borderId="144" fillId="0" fontId="44" numFmtId="0" xfId="0" applyAlignment="1" applyBorder="1" applyFont="1">
      <alignment horizontal="left" readingOrder="1" shrinkToFit="0" vertical="center" wrapText="1"/>
    </xf>
    <xf borderId="179" fillId="0" fontId="58" numFmtId="0" xfId="0" applyAlignment="1" applyBorder="1" applyFont="1">
      <alignment horizontal="left" readingOrder="1" vertical="center"/>
    </xf>
    <xf borderId="144" fillId="0" fontId="26" numFmtId="0" xfId="0" applyAlignment="1" applyBorder="1" applyFont="1">
      <alignment horizontal="center" vertical="center"/>
    </xf>
    <xf borderId="87" fillId="0" fontId="26" numFmtId="0" xfId="0" applyAlignment="1" applyBorder="1" applyFont="1">
      <alignment horizontal="center" vertical="center"/>
    </xf>
    <xf borderId="90" fillId="0" fontId="20" numFmtId="0" xfId="0" applyAlignment="1" applyBorder="1" applyFont="1">
      <alignment horizontal="center" shrinkToFit="0" vertical="center" wrapText="1"/>
    </xf>
    <xf borderId="92" fillId="0" fontId="10" numFmtId="0" xfId="0" applyAlignment="1" applyBorder="1" applyFont="1">
      <alignment horizontal="center" readingOrder="0" shrinkToFit="0" wrapText="1"/>
    </xf>
    <xf borderId="92" fillId="0" fontId="64" numFmtId="0" xfId="0" applyAlignment="1" applyBorder="1" applyFont="1">
      <alignment horizontal="center" readingOrder="0" shrinkToFit="0" wrapText="1"/>
    </xf>
    <xf borderId="82" fillId="0" fontId="10" numFmtId="0" xfId="0" applyAlignment="1" applyBorder="1" applyFont="1">
      <alignment horizontal="center" readingOrder="0" shrinkToFit="0" wrapText="1"/>
    </xf>
    <xf borderId="83" fillId="0" fontId="13" numFmtId="0" xfId="0" applyAlignment="1" applyBorder="1" applyFont="1">
      <alignment horizontal="center" shrinkToFit="0" wrapText="1"/>
    </xf>
    <xf borderId="84" fillId="0" fontId="10" numFmtId="0" xfId="0" applyAlignment="1" applyBorder="1" applyFont="1">
      <alignment horizontal="center" readingOrder="0" shrinkToFit="0" wrapText="1"/>
    </xf>
    <xf borderId="183" fillId="0" fontId="4" numFmtId="0" xfId="0" applyAlignment="1" applyBorder="1" applyFont="1">
      <alignment shrinkToFit="0" wrapText="1"/>
    </xf>
    <xf borderId="146" fillId="0" fontId="44" numFmtId="0" xfId="0" applyAlignment="1" applyBorder="1" applyFont="1">
      <alignment horizontal="left" readingOrder="1" shrinkToFit="0" vertical="center" wrapText="1"/>
    </xf>
    <xf borderId="70" fillId="0" fontId="65" numFmtId="0" xfId="0" applyAlignment="1" applyBorder="1" applyFont="1">
      <alignment horizontal="center" shrinkToFit="0" vertical="center" wrapText="1"/>
    </xf>
    <xf borderId="147" fillId="0" fontId="58" numFmtId="0" xfId="0" applyAlignment="1" applyBorder="1" applyFont="1">
      <alignment horizontal="left" readingOrder="1" vertical="center"/>
    </xf>
    <xf borderId="42" fillId="0" fontId="4" numFmtId="0" xfId="0" applyAlignment="1" applyBorder="1" applyFont="1">
      <alignment shrinkToFit="0" wrapText="1"/>
    </xf>
    <xf borderId="147" fillId="0" fontId="26" numFmtId="0" xfId="0" applyAlignment="1" applyBorder="1" applyFont="1">
      <alignment horizontal="center" vertical="center"/>
    </xf>
    <xf borderId="33" fillId="0" fontId="58" numFmtId="0" xfId="0" applyAlignment="1" applyBorder="1" applyFont="1">
      <alignment horizontal="left" readingOrder="1" shrinkToFit="0" vertical="top" wrapText="1"/>
    </xf>
    <xf borderId="137" fillId="0" fontId="24" numFmtId="0" xfId="0" applyAlignment="1" applyBorder="1" applyFont="1">
      <alignment horizontal="center" shrinkToFit="0" vertical="center" wrapText="1"/>
    </xf>
    <xf borderId="75" fillId="0" fontId="58" numFmtId="0" xfId="0" applyAlignment="1" applyBorder="1" applyFont="1">
      <alignment horizontal="left" readingOrder="1" shrinkToFit="0" vertical="top" wrapText="1"/>
    </xf>
    <xf borderId="194" fillId="0" fontId="20" numFmtId="0" xfId="0" applyAlignment="1" applyBorder="1" applyFont="1">
      <alignment horizontal="center" shrinkToFit="0" vertical="center" wrapText="1"/>
    </xf>
    <xf borderId="75" fillId="0" fontId="54" numFmtId="0" xfId="0" applyAlignment="1" applyBorder="1" applyFont="1">
      <alignment horizontal="center" shrinkToFit="0" vertical="center" wrapText="1"/>
    </xf>
    <xf borderId="75" fillId="0" fontId="65" numFmtId="0" xfId="0" applyAlignment="1" applyBorder="1" applyFont="1">
      <alignment horizontal="center" shrinkToFit="0" vertical="center" wrapText="1"/>
    </xf>
    <xf borderId="151" fillId="0" fontId="13" numFmtId="0" xfId="0" applyAlignment="1" applyBorder="1" applyFont="1">
      <alignment horizontal="center" shrinkToFit="0" wrapText="1"/>
    </xf>
    <xf borderId="152" fillId="0" fontId="13" numFmtId="0" xfId="0" applyAlignment="1" applyBorder="1" applyFont="1">
      <alignment horizontal="center" shrinkToFit="0" wrapText="1"/>
    </xf>
    <xf borderId="188" fillId="0" fontId="13" numFmtId="0" xfId="0" applyAlignment="1" applyBorder="1" applyFont="1">
      <alignment horizontal="center" shrinkToFit="0" wrapText="1"/>
    </xf>
    <xf borderId="189" fillId="0" fontId="13" numFmtId="0" xfId="0" applyAlignment="1" applyBorder="1" applyFont="1">
      <alignment horizontal="center" shrinkToFit="0" wrapText="1"/>
    </xf>
    <xf borderId="190" fillId="0" fontId="13" numFmtId="0" xfId="0" applyAlignment="1" applyBorder="1" applyFont="1">
      <alignment horizontal="center" shrinkToFit="0" wrapText="1"/>
    </xf>
    <xf borderId="159" fillId="0" fontId="4" numFmtId="0" xfId="0" applyBorder="1" applyFont="1"/>
    <xf borderId="160" fillId="0" fontId="4" numFmtId="0" xfId="0" applyAlignment="1" applyBorder="1" applyFont="1">
      <alignment shrinkToFit="0" wrapText="1"/>
    </xf>
    <xf borderId="161" fillId="0" fontId="4" numFmtId="0" xfId="0" applyAlignment="1" applyBorder="1" applyFont="1">
      <alignment shrinkToFit="0" wrapText="1"/>
    </xf>
    <xf borderId="159" fillId="0" fontId="20" numFmtId="0" xfId="0" applyAlignment="1" applyBorder="1" applyFont="1">
      <alignment horizontal="center" shrinkToFit="0" vertical="center" wrapText="1"/>
    </xf>
    <xf borderId="160" fillId="0" fontId="13" numFmtId="0" xfId="0" applyAlignment="1" applyBorder="1" applyFont="1">
      <alignment shrinkToFit="0" wrapText="1"/>
    </xf>
    <xf borderId="160" fillId="0" fontId="13" numFmtId="0" xfId="0" applyAlignment="1" applyBorder="1" applyFont="1">
      <alignment horizontal="center" shrinkToFit="0" wrapText="1"/>
    </xf>
    <xf borderId="161" fillId="0" fontId="13" numFmtId="0" xfId="0" applyAlignment="1" applyBorder="1" applyFont="1">
      <alignment horizontal="center" shrinkToFit="0" wrapText="1"/>
    </xf>
    <xf borderId="95" fillId="0" fontId="13" numFmtId="0" xfId="0" applyAlignment="1" applyBorder="1" applyFont="1">
      <alignment horizontal="center" shrinkToFit="0" wrapText="1"/>
    </xf>
    <xf borderId="96" fillId="0" fontId="13" numFmtId="0" xfId="0" applyAlignment="1" applyBorder="1" applyFont="1">
      <alignment horizontal="center" shrinkToFit="0" wrapText="1"/>
    </xf>
    <xf borderId="97" fillId="0" fontId="13" numFmtId="0" xfId="0" applyAlignment="1" applyBorder="1" applyFont="1">
      <alignment horizontal="center" shrinkToFit="0" wrapText="1"/>
    </xf>
    <xf borderId="133" fillId="0" fontId="20" numFmtId="0" xfId="0" applyAlignment="1" applyBorder="1" applyFont="1">
      <alignment horizontal="center" shrinkToFit="0" vertical="center" wrapText="1"/>
    </xf>
    <xf borderId="78" fillId="0" fontId="13" numFmtId="0" xfId="0" applyAlignment="1" applyBorder="1" applyFont="1">
      <alignment horizontal="center" shrinkToFit="0" wrapText="1"/>
    </xf>
    <xf borderId="79" fillId="0" fontId="13" numFmtId="0" xfId="0" applyAlignment="1" applyBorder="1" applyFont="1">
      <alignment horizontal="center" shrinkToFit="0" wrapText="1"/>
    </xf>
    <xf borderId="80" fillId="0" fontId="13" numFmtId="0" xfId="0" applyAlignment="1" applyBorder="1" applyFont="1">
      <alignment horizontal="center" shrinkToFit="0" wrapText="1"/>
    </xf>
    <xf borderId="0" fillId="0" fontId="20" numFmtId="0" xfId="0" applyAlignment="1" applyFont="1">
      <alignment horizontal="center" shrinkToFit="0" vertical="center" wrapText="1"/>
    </xf>
    <xf borderId="35" fillId="0" fontId="47" numFmtId="0" xfId="0" applyAlignment="1" applyBorder="1" applyFont="1">
      <alignment horizontal="left" readingOrder="1" shrinkToFit="0" vertical="center" wrapText="1"/>
    </xf>
    <xf borderId="38" fillId="0" fontId="47" numFmtId="0" xfId="0" applyAlignment="1" applyBorder="1" applyFont="1">
      <alignment horizontal="left" readingOrder="1" vertical="center"/>
    </xf>
    <xf borderId="38" fillId="0" fontId="12" numFmtId="0" xfId="0" applyAlignment="1" applyBorder="1" applyFont="1">
      <alignment horizontal="center" readingOrder="1" shrinkToFit="0" vertical="center" wrapText="1"/>
    </xf>
    <xf borderId="36" fillId="0" fontId="9" numFmtId="0" xfId="0" applyAlignment="1" applyBorder="1" applyFont="1">
      <alignment horizontal="center" readingOrder="1" shrinkToFit="0" vertical="center" wrapText="1"/>
    </xf>
    <xf borderId="111" fillId="9" fontId="20" numFmtId="0" xfId="0" applyAlignment="1" applyBorder="1" applyFont="1">
      <alignment horizontal="center"/>
    </xf>
    <xf borderId="75" fillId="0" fontId="20" numFmtId="0" xfId="0" applyAlignment="1" applyBorder="1" applyFont="1">
      <alignment horizontal="center" textRotation="90" vertical="center"/>
    </xf>
    <xf borderId="43" fillId="0" fontId="47" numFmtId="0" xfId="0" applyAlignment="1" applyBorder="1" applyFont="1">
      <alignment horizontal="left" readingOrder="1" shrinkToFit="0" vertical="center" wrapText="1"/>
    </xf>
    <xf borderId="113" fillId="9" fontId="20" numFmtId="0" xfId="0" applyAlignment="1" applyBorder="1" applyFont="1">
      <alignment horizontal="center"/>
    </xf>
    <xf borderId="1" fillId="0" fontId="47" numFmtId="0" xfId="0" applyAlignment="1" applyBorder="1" applyFont="1">
      <alignment horizontal="left" readingOrder="1" shrinkToFit="0" vertical="center" wrapText="1"/>
    </xf>
    <xf borderId="112" fillId="9" fontId="20" numFmtId="0" xfId="0" applyAlignment="1" applyBorder="1" applyFont="1">
      <alignment horizontal="center"/>
    </xf>
    <xf borderId="1" fillId="0" fontId="12" numFmtId="0" xfId="0" applyAlignment="1" applyBorder="1" applyFont="1">
      <alignment horizontal="center" readingOrder="1" vertical="center"/>
    </xf>
    <xf borderId="1" fillId="0" fontId="20" numFmtId="0" xfId="0" applyAlignment="1" applyBorder="1" applyFont="1">
      <alignment horizontal="center" textRotation="90" vertical="center"/>
    </xf>
    <xf borderId="44" fillId="0" fontId="9" numFmtId="0" xfId="0" applyAlignment="1" applyBorder="1" applyFont="1">
      <alignment horizontal="center" readingOrder="1" shrinkToFit="0" vertical="center" wrapText="1"/>
    </xf>
    <xf borderId="195" fillId="2" fontId="16" numFmtId="0" xfId="0" applyAlignment="1" applyBorder="1" applyFont="1">
      <alignment horizontal="center"/>
    </xf>
    <xf borderId="196" fillId="0" fontId="15" numFmtId="0" xfId="0" applyBorder="1" applyFont="1"/>
    <xf borderId="197" fillId="0" fontId="15" numFmtId="0" xfId="0" applyBorder="1" applyFont="1"/>
    <xf borderId="198" fillId="2" fontId="16" numFmtId="0" xfId="0" applyAlignment="1" applyBorder="1" applyFont="1">
      <alignment horizontal="center"/>
    </xf>
    <xf borderId="199" fillId="3" fontId="18" numFmtId="0" xfId="0" applyAlignment="1" applyBorder="1" applyFont="1">
      <alignment horizontal="center" shrinkToFit="0" vertical="center" wrapText="1"/>
    </xf>
    <xf borderId="200" fillId="3" fontId="18" numFmtId="0" xfId="0" applyAlignment="1" applyBorder="1" applyFont="1">
      <alignment horizontal="center" shrinkToFit="0" vertical="center" wrapText="1"/>
    </xf>
    <xf borderId="43" fillId="0" fontId="4" numFmtId="0" xfId="0" applyAlignment="1" applyBorder="1" applyFont="1">
      <alignment horizontal="left" readingOrder="1" vertical="center"/>
    </xf>
    <xf borderId="201" fillId="3" fontId="18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readingOrder="1" vertical="center"/>
    </xf>
    <xf borderId="202" fillId="3" fontId="18" numFmtId="0" xfId="0" applyAlignment="1" applyBorder="1" applyFont="1">
      <alignment horizontal="center" shrinkToFit="0" vertical="center" wrapText="1"/>
    </xf>
    <xf borderId="44" fillId="0" fontId="12" numFmtId="0" xfId="0" applyAlignment="1" applyBorder="1" applyFont="1">
      <alignment horizontal="center" readingOrder="1" vertical="center"/>
    </xf>
    <xf borderId="27" fillId="9" fontId="20" numFmtId="0" xfId="0" applyAlignment="1" applyBorder="1" applyFont="1">
      <alignment horizontal="center" shrinkToFit="0" textRotation="90" vertical="center" wrapText="1"/>
    </xf>
    <xf borderId="99" fillId="3" fontId="18" numFmtId="0" xfId="0" applyAlignment="1" applyBorder="1" applyFont="1">
      <alignment shrinkToFit="0" wrapText="1"/>
    </xf>
    <xf borderId="44" fillId="0" fontId="12" numFmtId="49" xfId="0" applyAlignment="1" applyBorder="1" applyFont="1" applyNumberFormat="1">
      <alignment horizontal="center" readingOrder="1" vertical="center"/>
    </xf>
    <xf borderId="186" fillId="12" fontId="21" numFmtId="0" xfId="0" applyAlignment="1" applyBorder="1" applyFont="1">
      <alignment shrinkToFit="0" wrapText="1"/>
    </xf>
    <xf borderId="1" fillId="0" fontId="12" numFmtId="0" xfId="0" applyAlignment="1" applyBorder="1" applyFont="1">
      <alignment horizontal="center" readingOrder="1" shrinkToFit="0" vertical="center" wrapText="1"/>
    </xf>
    <xf borderId="203" fillId="0" fontId="18" numFmtId="0" xfId="0" applyAlignment="1" applyBorder="1" applyFont="1">
      <alignment horizontal="center" shrinkToFit="0" vertical="center" wrapText="1"/>
    </xf>
    <xf borderId="1" fillId="0" fontId="47" numFmtId="0" xfId="0" applyAlignment="1" applyBorder="1" applyFont="1">
      <alignment horizontal="left" readingOrder="1" vertical="center"/>
    </xf>
    <xf borderId="181" fillId="7" fontId="18" numFmtId="0" xfId="0" applyAlignment="1" applyBorder="1" applyFont="1">
      <alignment horizontal="center" shrinkToFit="0" vertical="center" wrapText="1"/>
    </xf>
    <xf borderId="35" fillId="0" fontId="54" numFmtId="0" xfId="0" applyAlignment="1" applyBorder="1" applyFont="1">
      <alignment horizontal="left" readingOrder="1" shrinkToFit="0" vertical="top" wrapText="1"/>
    </xf>
    <xf borderId="170" fillId="0" fontId="65" numFmtId="0" xfId="0" applyAlignment="1" applyBorder="1" applyFont="1">
      <alignment horizontal="left" readingOrder="1" shrinkToFit="0" vertical="top" wrapText="1"/>
    </xf>
    <xf borderId="35" fillId="0" fontId="53" numFmtId="0" xfId="0" applyAlignment="1" applyBorder="1" applyFont="1">
      <alignment horizontal="center" shrinkToFit="0" vertical="center" wrapText="1"/>
    </xf>
    <xf borderId="170" fillId="0" fontId="53" numFmtId="0" xfId="0" applyAlignment="1" applyBorder="1" applyFont="1">
      <alignment horizontal="center" readingOrder="1" shrinkToFit="0" vertical="center" wrapText="1"/>
    </xf>
    <xf borderId="43" fillId="0" fontId="54" numFmtId="0" xfId="0" applyAlignment="1" applyBorder="1" applyFont="1">
      <alignment horizontal="left" readingOrder="1" shrinkToFit="0" vertical="top" wrapText="1"/>
    </xf>
    <xf borderId="128" fillId="0" fontId="65" numFmtId="0" xfId="0" applyAlignment="1" applyBorder="1" applyFont="1">
      <alignment horizontal="left" readingOrder="1" shrinkToFit="0" vertical="top" wrapText="1"/>
    </xf>
    <xf borderId="43" fillId="0" fontId="53" numFmtId="0" xfId="0" applyAlignment="1" applyBorder="1" applyFont="1">
      <alignment horizontal="center" shrinkToFit="0" vertical="center" wrapText="1"/>
    </xf>
    <xf borderId="128" fillId="0" fontId="53" numFmtId="0" xfId="0" applyAlignment="1" applyBorder="1" applyFont="1">
      <alignment horizontal="center" readingOrder="1" shrinkToFit="0" vertical="center" wrapText="1"/>
    </xf>
    <xf borderId="204" fillId="0" fontId="65" numFmtId="0" xfId="0" applyAlignment="1" applyBorder="1" applyFont="1">
      <alignment horizontal="left" readingOrder="1" shrinkToFit="0" vertical="top" wrapText="1"/>
    </xf>
    <xf borderId="204" fillId="0" fontId="53" numFmtId="0" xfId="0" applyAlignment="1" applyBorder="1" applyFont="1">
      <alignment horizontal="center" readingOrder="1" shrinkToFit="0" vertical="center" wrapText="1"/>
    </xf>
    <xf borderId="205" fillId="0" fontId="4" numFmtId="0" xfId="0" applyAlignment="1" applyBorder="1" applyFont="1">
      <alignment shrinkToFit="0" wrapText="1"/>
    </xf>
    <xf borderId="4" fillId="9" fontId="20" numFmtId="0" xfId="0" applyAlignment="1" applyBorder="1" applyFont="1">
      <alignment horizontal="center"/>
    </xf>
    <xf borderId="5" fillId="9" fontId="20" numFmtId="0" xfId="0" applyAlignment="1" applyBorder="1" applyFont="1">
      <alignment horizontal="center"/>
    </xf>
    <xf borderId="206" fillId="3" fontId="18" numFmtId="0" xfId="0" applyAlignment="1" applyBorder="1" applyFont="1">
      <alignment horizontal="center" shrinkToFit="0" vertical="center" wrapText="1"/>
    </xf>
    <xf borderId="178" fillId="3" fontId="18" numFmtId="0" xfId="0" applyAlignment="1" applyBorder="1" applyFont="1">
      <alignment horizontal="center" shrinkToFit="0" vertical="center" wrapText="1"/>
    </xf>
    <xf borderId="73" fillId="0" fontId="20" numFmtId="0" xfId="0" applyAlignment="1" applyBorder="1" applyFont="1">
      <alignment horizontal="center" textRotation="90" vertical="center"/>
    </xf>
    <xf borderId="207" fillId="3" fontId="18" numFmtId="0" xfId="0" applyAlignment="1" applyBorder="1" applyFont="1">
      <alignment horizontal="center" shrinkToFit="0" vertical="center" wrapText="1"/>
    </xf>
    <xf borderId="107" fillId="0" fontId="20" numFmtId="0" xfId="0" applyAlignment="1" applyBorder="1" applyFont="1">
      <alignment horizontal="center" textRotation="90" vertical="center"/>
    </xf>
    <xf borderId="208" fillId="9" fontId="20" numFmtId="0" xfId="0" applyAlignment="1" applyBorder="1" applyFont="1">
      <alignment shrinkToFit="0" textRotation="90" vertical="center" wrapText="1"/>
    </xf>
    <xf borderId="20" fillId="0" fontId="4" numFmtId="0" xfId="0" applyAlignment="1" applyBorder="1" applyFont="1">
      <alignment shrinkToFit="0" wrapText="1"/>
    </xf>
    <xf borderId="78" fillId="3" fontId="18" numFmtId="0" xfId="0" applyAlignment="1" applyBorder="1" applyFont="1">
      <alignment horizontal="center" shrinkToFit="0" vertical="center" wrapText="1"/>
    </xf>
    <xf borderId="43" fillId="0" fontId="53" numFmtId="0" xfId="0" applyAlignment="1" applyBorder="1" applyFont="1">
      <alignment horizontal="left"/>
    </xf>
    <xf borderId="79" fillId="3" fontId="18" numFmtId="0" xfId="0" applyAlignment="1" applyBorder="1" applyFont="1">
      <alignment horizontal="center" shrinkToFit="0" vertical="center" wrapText="1"/>
    </xf>
    <xf borderId="128" fillId="0" fontId="22" numFmtId="0" xfId="0" applyAlignment="1" applyBorder="1" applyFont="1">
      <alignment horizontal="left"/>
    </xf>
    <xf borderId="80" fillId="3" fontId="18" numFmtId="0" xfId="0" applyAlignment="1" applyBorder="1" applyFont="1">
      <alignment horizontal="center" shrinkToFit="0" vertical="center" wrapText="1"/>
    </xf>
    <xf borderId="128" fillId="0" fontId="53" numFmtId="0" xfId="0" applyAlignment="1" applyBorder="1" applyFont="1">
      <alignment horizontal="center" vertical="center"/>
    </xf>
    <xf borderId="209" fillId="12" fontId="21" numFmtId="0" xfId="0" applyAlignment="1" applyBorder="1" applyFont="1">
      <alignment shrinkToFit="0" wrapText="1"/>
    </xf>
    <xf borderId="158" fillId="0" fontId="18" numFmtId="0" xfId="0" applyAlignment="1" applyBorder="1" applyFont="1">
      <alignment horizontal="center" shrinkToFit="0" vertical="center" wrapText="1"/>
    </xf>
    <xf borderId="43" fillId="0" fontId="53" numFmtId="0" xfId="0" applyBorder="1" applyFont="1"/>
    <xf borderId="128" fillId="0" fontId="22" numFmtId="0" xfId="0" applyBorder="1" applyFont="1"/>
    <xf borderId="178" fillId="7" fontId="13" numFmtId="0" xfId="0" applyAlignment="1" applyBorder="1" applyFont="1">
      <alignment horizontal="center" shrinkToFit="0" vertical="center" wrapText="1"/>
    </xf>
    <xf borderId="210" fillId="9" fontId="20" numFmtId="0" xfId="0" applyAlignment="1" applyBorder="1" applyFont="1">
      <alignment shrinkToFit="0" textRotation="90" vertical="center" wrapText="1"/>
    </xf>
    <xf borderId="211" fillId="7" fontId="18" numFmtId="0" xfId="0" applyAlignment="1" applyBorder="1" applyFont="1">
      <alignment shrinkToFit="0" vertical="center" wrapText="1"/>
    </xf>
    <xf borderId="35" fillId="0" fontId="26" numFmtId="0" xfId="0" applyAlignment="1" applyBorder="1" applyFont="1">
      <alignment horizontal="left" readingOrder="1" shrinkToFit="0" vertical="center" wrapText="1"/>
    </xf>
    <xf borderId="170" fillId="0" fontId="26" numFmtId="0" xfId="0" applyAlignment="1" applyBorder="1" applyFont="1">
      <alignment horizontal="left" readingOrder="1" shrinkToFit="0" vertical="center" wrapText="1"/>
    </xf>
    <xf borderId="35" fillId="0" fontId="44" numFmtId="0" xfId="0" applyAlignment="1" applyBorder="1" applyFont="1">
      <alignment horizontal="center" readingOrder="1" shrinkToFit="0" vertical="center" wrapText="1"/>
    </xf>
    <xf borderId="36" fillId="0" fontId="44" numFmtId="0" xfId="0" applyAlignment="1" applyBorder="1" applyFont="1">
      <alignment horizontal="center" readingOrder="1" shrinkToFit="0" vertical="center" wrapText="1"/>
    </xf>
    <xf borderId="204" fillId="0" fontId="22" numFmtId="0" xfId="0" applyBorder="1" applyFont="1"/>
    <xf borderId="204" fillId="0" fontId="53" numFmtId="0" xfId="0" applyAlignment="1" applyBorder="1" applyFont="1">
      <alignment horizontal="center" vertical="center"/>
    </xf>
    <xf borderId="43" fillId="0" fontId="26" numFmtId="0" xfId="0" applyAlignment="1" applyBorder="1" applyFont="1">
      <alignment horizontal="left" readingOrder="1" shrinkToFit="0" vertical="center" wrapText="1"/>
    </xf>
    <xf borderId="128" fillId="0" fontId="26" numFmtId="0" xfId="0" applyAlignment="1" applyBorder="1" applyFont="1">
      <alignment horizontal="left" readingOrder="1" shrinkToFit="0" vertical="center" wrapText="1"/>
    </xf>
    <xf borderId="43" fillId="0" fontId="44" numFmtId="0" xfId="0" applyAlignment="1" applyBorder="1" applyFont="1">
      <alignment horizontal="center" readingOrder="1" shrinkToFit="0" vertical="center" wrapText="1"/>
    </xf>
    <xf borderId="44" fillId="0" fontId="44" numFmtId="0" xfId="0" applyAlignment="1" applyBorder="1" applyFont="1">
      <alignment horizontal="center" readingOrder="1" shrinkToFit="0" vertical="center" wrapText="1"/>
    </xf>
    <xf borderId="204" fillId="0" fontId="54" numFmtId="0" xfId="0" applyAlignment="1" applyBorder="1" applyFont="1">
      <alignment horizontal="center" shrinkToFit="0" vertical="center" wrapText="1"/>
    </xf>
    <xf borderId="144" fillId="0" fontId="53" numFmtId="0" xfId="0" applyAlignment="1" applyBorder="1" applyFont="1">
      <alignment horizontal="left"/>
    </xf>
    <xf borderId="179" fillId="0" fontId="22" numFmtId="0" xfId="0" applyAlignment="1" applyBorder="1" applyFont="1">
      <alignment horizontal="left"/>
    </xf>
    <xf borderId="69" fillId="0" fontId="53" numFmtId="0" xfId="0" applyAlignment="1" applyBorder="1" applyFont="1">
      <alignment horizontal="center" vertical="center"/>
    </xf>
    <xf borderId="129" fillId="0" fontId="53" numFmtId="0" xfId="0" applyAlignment="1" applyBorder="1" applyFont="1">
      <alignment horizontal="center" vertical="center"/>
    </xf>
    <xf borderId="35" fillId="0" fontId="44" numFmtId="0" xfId="0" applyAlignment="1" applyBorder="1" applyFont="1">
      <alignment horizontal="left" readingOrder="1" shrinkToFit="0" vertical="top" wrapText="1"/>
    </xf>
    <xf borderId="38" fillId="0" fontId="58" numFmtId="0" xfId="0" applyAlignment="1" applyBorder="1" applyFont="1">
      <alignment horizontal="left" readingOrder="1" shrinkToFit="0" vertical="top" wrapText="1"/>
    </xf>
    <xf borderId="75" fillId="0" fontId="53" numFmtId="0" xfId="0" applyAlignment="1" applyBorder="1" applyFont="1">
      <alignment horizontal="center" readingOrder="1" shrinkToFit="0" vertical="center" wrapText="1"/>
    </xf>
    <xf borderId="75" fillId="0" fontId="53" numFmtId="0" xfId="0" applyAlignment="1" applyBorder="1" applyFont="1">
      <alignment horizontal="center" vertical="center"/>
    </xf>
    <xf borderId="212" fillId="3" fontId="18" numFmtId="0" xfId="0" applyAlignment="1" applyBorder="1" applyFont="1">
      <alignment horizontal="center" shrinkToFit="0" wrapText="1"/>
    </xf>
    <xf borderId="213" fillId="0" fontId="15" numFmtId="0" xfId="0" applyBorder="1" applyFont="1"/>
    <xf borderId="214" fillId="0" fontId="15" numFmtId="0" xfId="0" applyBorder="1" applyFont="1"/>
    <xf borderId="26" fillId="7" fontId="22" numFmtId="0" xfId="0" applyAlignment="1" applyBorder="1" applyFont="1">
      <alignment horizontal="center" shrinkToFit="0" vertical="center" wrapText="1"/>
    </xf>
    <xf borderId="215" fillId="7" fontId="18" numFmtId="0" xfId="0" applyAlignment="1" applyBorder="1" applyFont="1">
      <alignment horizontal="center" shrinkToFit="0" vertical="center" wrapText="1"/>
    </xf>
    <xf borderId="216" fillId="7" fontId="18" numFmtId="0" xfId="0" applyAlignment="1" applyBorder="1" applyFont="1">
      <alignment horizontal="center" shrinkToFit="0" vertical="center" wrapText="1"/>
    </xf>
    <xf borderId="179" fillId="0" fontId="13" numFmtId="0" xfId="0" applyAlignment="1" applyBorder="1" applyFont="1">
      <alignment horizontal="center" shrinkToFit="0" vertical="center" wrapText="1"/>
    </xf>
    <xf borderId="187" fillId="0" fontId="13" numFmtId="0" xfId="0" applyAlignment="1" applyBorder="1" applyFont="1">
      <alignment horizontal="center" shrinkToFit="0" vertical="center" wrapText="1"/>
    </xf>
    <xf borderId="90" fillId="0" fontId="13" numFmtId="0" xfId="0" applyAlignment="1" applyBorder="1" applyFont="1">
      <alignment horizontal="center" shrinkToFit="0" vertical="center" wrapText="1"/>
    </xf>
    <xf borderId="217" fillId="0" fontId="13" numFmtId="0" xfId="0" applyAlignment="1" applyBorder="1" applyFont="1">
      <alignment shrinkToFit="0" vertical="center" wrapText="1"/>
    </xf>
    <xf borderId="126" fillId="0" fontId="13" numFmtId="0" xfId="0" applyAlignment="1" applyBorder="1" applyFont="1">
      <alignment horizontal="center" shrinkToFit="0" wrapText="1"/>
    </xf>
    <xf borderId="180" fillId="0" fontId="13" numFmtId="0" xfId="0" applyAlignment="1" applyBorder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89" fillId="0" fontId="13" numFmtId="0" xfId="0" applyAlignment="1" applyBorder="1" applyFont="1">
      <alignment horizontal="center" shrinkToFit="0" vertical="center" wrapText="1"/>
    </xf>
    <xf borderId="218" fillId="0" fontId="4" numFmtId="0" xfId="0" applyAlignment="1" applyBorder="1" applyFont="1">
      <alignment shrinkToFit="0" wrapText="1"/>
    </xf>
    <xf borderId="128" fillId="0" fontId="13" numFmtId="0" xfId="0" applyAlignment="1" applyBorder="1" applyFont="1">
      <alignment horizontal="center" shrinkToFit="0" wrapText="1"/>
    </xf>
    <xf borderId="69" fillId="0" fontId="26" numFmtId="0" xfId="0" applyAlignment="1" applyBorder="1" applyFont="1">
      <alignment horizontal="left" readingOrder="1" shrinkToFit="0" vertical="center" wrapText="1"/>
    </xf>
    <xf borderId="129" fillId="0" fontId="26" numFmtId="0" xfId="0" applyAlignment="1" applyBorder="1" applyFont="1">
      <alignment horizontal="left" readingOrder="1" shrinkToFit="0" vertical="center" wrapText="1"/>
    </xf>
    <xf borderId="69" fillId="0" fontId="44" numFmtId="0" xfId="0" applyAlignment="1" applyBorder="1" applyFont="1">
      <alignment horizontal="center" readingOrder="1" shrinkToFit="0" vertical="center" wrapText="1"/>
    </xf>
    <xf borderId="70" fillId="0" fontId="44" numFmtId="0" xfId="0" applyAlignment="1" applyBorder="1" applyFont="1">
      <alignment horizontal="center" readingOrder="1" shrinkToFit="0" vertical="center" wrapText="1"/>
    </xf>
    <xf borderId="129" fillId="0" fontId="13" numFmtId="0" xfId="0" applyAlignment="1" applyBorder="1" applyFont="1">
      <alignment horizontal="center" shrinkToFit="0" wrapText="1"/>
    </xf>
    <xf borderId="145" fillId="9" fontId="20" numFmtId="0" xfId="0" applyAlignment="1" applyBorder="1" applyFont="1">
      <alignment shrinkToFit="0" textRotation="90" vertical="center" wrapText="1"/>
    </xf>
    <xf borderId="219" fillId="0" fontId="4" numFmtId="0" xfId="0" applyAlignment="1" applyBorder="1" applyFont="1">
      <alignment shrinkToFit="0" wrapText="1"/>
    </xf>
    <xf borderId="78" fillId="0" fontId="13" numFmtId="0" xfId="0" applyAlignment="1" applyBorder="1" applyFont="1">
      <alignment shrinkToFit="0" wrapText="1"/>
    </xf>
    <xf borderId="126" fillId="0" fontId="13" numFmtId="0" xfId="0" applyAlignment="1" applyBorder="1" applyFont="1">
      <alignment horizontal="center" shrinkToFit="0" vertical="center" wrapText="1"/>
    </xf>
    <xf borderId="67" fillId="0" fontId="13" numFmtId="0" xfId="0" applyAlignment="1" applyBorder="1" applyFont="1">
      <alignment horizontal="center" shrinkToFit="0" vertical="center" wrapText="1"/>
    </xf>
    <xf borderId="65" fillId="0" fontId="13" numFmtId="0" xfId="0" applyAlignment="1" applyBorder="1" applyFont="1">
      <alignment horizontal="center" shrinkToFit="0" vertical="center" wrapText="1"/>
    </xf>
    <xf borderId="79" fillId="0" fontId="13" numFmtId="0" xfId="0" applyAlignment="1" applyBorder="1" applyFont="1">
      <alignment shrinkToFit="0" wrapText="1"/>
    </xf>
    <xf borderId="80" fillId="0" fontId="13" numFmtId="0" xfId="0" applyAlignment="1" applyBorder="1" applyFont="1">
      <alignment shrinkToFit="0" wrapText="1"/>
    </xf>
    <xf borderId="3" fillId="3" fontId="18" numFmtId="0" xfId="0" applyAlignment="1" applyBorder="1" applyFont="1">
      <alignment horizontal="center" shrinkToFit="0" wrapText="1"/>
    </xf>
    <xf borderId="220" fillId="7" fontId="22" numFmtId="0" xfId="0" applyAlignment="1" applyBorder="1" applyFont="1">
      <alignment horizontal="center" vertical="center"/>
    </xf>
    <xf borderId="221" fillId="7" fontId="22" numFmtId="0" xfId="0" applyAlignment="1" applyBorder="1" applyFont="1">
      <alignment horizontal="center" shrinkToFit="0" vertical="center" wrapText="1"/>
    </xf>
    <xf borderId="222" fillId="7" fontId="18" numFmtId="0" xfId="0" applyAlignment="1" applyBorder="1" applyFont="1">
      <alignment horizontal="center" shrinkToFit="0" vertical="center" wrapText="1"/>
    </xf>
    <xf borderId="91" fillId="0" fontId="13" numFmtId="0" xfId="0" applyAlignment="1" applyBorder="1" applyFont="1">
      <alignment horizontal="center" shrinkToFit="0" vertical="center" wrapText="1"/>
    </xf>
    <xf borderId="223" fillId="7" fontId="18" numFmtId="0" xfId="0" applyAlignment="1" applyBorder="1" applyFont="1">
      <alignment horizontal="center" shrinkToFit="0" vertical="center" wrapText="1"/>
    </xf>
    <xf borderId="91" fillId="0" fontId="38" numFmtId="0" xfId="0" applyAlignment="1" applyBorder="1" applyFont="1">
      <alignment horizontal="center" shrinkToFit="0" vertical="center" wrapText="1"/>
    </xf>
    <xf borderId="224" fillId="7" fontId="18" numFmtId="0" xfId="0" applyAlignment="1" applyBorder="1" applyFont="1">
      <alignment horizontal="center" shrinkToFit="0" vertical="center" wrapText="1"/>
    </xf>
    <xf borderId="125" fillId="0" fontId="13" numFmtId="0" xfId="0" applyAlignment="1" applyBorder="1" applyFont="1">
      <alignment horizontal="center" shrinkToFit="0" vertical="center" wrapText="1"/>
    </xf>
    <xf borderId="99" fillId="0" fontId="13" numFmtId="0" xfId="0" applyAlignment="1" applyBorder="1" applyFont="1">
      <alignment shrinkToFit="0" vertical="center" wrapText="1"/>
    </xf>
    <xf borderId="7" fillId="9" fontId="22" numFmtId="0" xfId="0" applyAlignment="1" applyBorder="1" applyFont="1">
      <alignment horizontal="center"/>
    </xf>
    <xf borderId="6" fillId="9" fontId="22" numFmtId="0" xfId="0" applyAlignment="1" applyBorder="1" applyFont="1">
      <alignment horizontal="center"/>
    </xf>
    <xf borderId="175" fillId="9" fontId="22" numFmtId="0" xfId="0" applyAlignment="1" applyBorder="1" applyFont="1">
      <alignment horizontal="center"/>
    </xf>
    <xf borderId="0" fillId="0" fontId="53" numFmtId="0" xfId="0" applyFont="1"/>
    <xf borderId="195" fillId="2" fontId="66" numFmtId="0" xfId="0" applyAlignment="1" applyBorder="1" applyFont="1">
      <alignment horizontal="center"/>
    </xf>
    <xf borderId="198" fillId="2" fontId="66" numFmtId="0" xfId="0" applyAlignment="1" applyBorder="1" applyFont="1">
      <alignment horizontal="center"/>
    </xf>
    <xf borderId="199" fillId="3" fontId="22" numFmtId="0" xfId="0" applyAlignment="1" applyBorder="1" applyFont="1">
      <alignment horizontal="center" shrinkToFit="0" vertical="center" wrapText="1"/>
    </xf>
    <xf borderId="200" fillId="3" fontId="22" numFmtId="0" xfId="0" applyAlignment="1" applyBorder="1" applyFont="1">
      <alignment horizontal="center" shrinkToFit="0" vertical="center" wrapText="1"/>
    </xf>
    <xf borderId="201" fillId="3" fontId="22" numFmtId="0" xfId="0" applyAlignment="1" applyBorder="1" applyFont="1">
      <alignment horizontal="center" shrinkToFit="0" vertical="center" wrapText="1"/>
    </xf>
    <xf borderId="202" fillId="3" fontId="22" numFmtId="0" xfId="0" applyAlignment="1" applyBorder="1" applyFont="1">
      <alignment horizontal="center" shrinkToFit="0" vertical="center" wrapText="1"/>
    </xf>
    <xf borderId="42" fillId="9" fontId="22" numFmtId="0" xfId="0" applyAlignment="1" applyBorder="1" applyFont="1">
      <alignment horizontal="center" shrinkToFit="0" textRotation="90" vertical="center" wrapText="1"/>
    </xf>
    <xf borderId="17" fillId="3" fontId="22" numFmtId="0" xfId="0" applyAlignment="1" applyBorder="1" applyFont="1">
      <alignment horizontal="center" shrinkToFit="0" wrapText="1"/>
    </xf>
    <xf borderId="43" fillId="0" fontId="4" numFmtId="0" xfId="0" applyAlignment="1" applyBorder="1" applyFont="1">
      <alignment horizontal="left"/>
    </xf>
    <xf borderId="128" fillId="0" fontId="4" numFmtId="0" xfId="0" applyAlignment="1" applyBorder="1" applyFont="1">
      <alignment horizontal="left" shrinkToFit="0" wrapText="1"/>
    </xf>
    <xf borderId="69" fillId="0" fontId="4" numFmtId="0" xfId="0" applyAlignment="1" applyBorder="1" applyFont="1">
      <alignment horizontal="left"/>
    </xf>
    <xf borderId="129" fillId="0" fontId="4" numFmtId="0" xfId="0" applyAlignment="1" applyBorder="1" applyFont="1">
      <alignment horizontal="left" shrinkToFit="0" wrapText="1"/>
    </xf>
    <xf borderId="53" fillId="3" fontId="22" numFmtId="0" xfId="0" applyAlignment="1" applyBorder="1" applyFont="1">
      <alignment horizontal="center" shrinkToFit="0" wrapText="1"/>
    </xf>
    <xf borderId="225" fillId="3" fontId="22" numFmtId="0" xfId="0" applyAlignment="1" applyBorder="1" applyFont="1">
      <alignment horizontal="center" shrinkToFit="0" wrapText="1"/>
    </xf>
    <xf borderId="78" fillId="3" fontId="67" numFmtId="0" xfId="0" applyAlignment="1" applyBorder="1" applyFont="1">
      <alignment horizontal="center" readingOrder="0" shrinkToFit="0" vertical="center" wrapText="1"/>
    </xf>
    <xf borderId="79" fillId="3" fontId="67" numFmtId="0" xfId="0" applyAlignment="1" applyBorder="1" applyFont="1">
      <alignment horizontal="center" readingOrder="0" shrinkToFit="0" vertical="center" wrapText="1"/>
    </xf>
    <xf borderId="99" fillId="3" fontId="22" numFmtId="0" xfId="0" applyAlignment="1" applyBorder="1" applyFont="1">
      <alignment shrinkToFit="0" wrapText="1"/>
    </xf>
    <xf borderId="186" fillId="12" fontId="22" numFmtId="0" xfId="0" applyAlignment="1" applyBorder="1" applyFont="1">
      <alignment shrinkToFit="0" wrapText="1"/>
    </xf>
    <xf borderId="167" fillId="7" fontId="22" numFmtId="0" xfId="0" applyAlignment="1" applyBorder="1" applyFont="1">
      <alignment horizontal="center" shrinkToFit="0" vertical="center" wrapText="1"/>
    </xf>
    <xf borderId="168" fillId="0" fontId="22" numFmtId="0" xfId="0" applyAlignment="1" applyBorder="1" applyFont="1">
      <alignment horizontal="center" shrinkToFit="0" vertical="center" wrapText="1"/>
    </xf>
    <xf borderId="13" fillId="0" fontId="22" numFmtId="0" xfId="0" applyAlignment="1" applyBorder="1" applyFont="1">
      <alignment horizontal="center" shrinkToFit="0" vertical="center" wrapText="1"/>
    </xf>
    <xf borderId="0" fillId="3" fontId="68" numFmtId="0" xfId="0" applyAlignment="1" applyFont="1">
      <alignment horizontal="center" readingOrder="0" shrinkToFit="0" wrapText="1"/>
    </xf>
    <xf borderId="0" fillId="5" fontId="67" numFmtId="0" xfId="0" applyAlignment="1" applyFont="1">
      <alignment horizontal="center" readingOrder="0" shrinkToFit="0" wrapText="1"/>
    </xf>
    <xf borderId="28" fillId="7" fontId="67" numFmtId="0" xfId="0" applyAlignment="1" applyBorder="1" applyFont="1">
      <alignment horizontal="center" readingOrder="0" shrinkToFit="0" vertical="center" wrapText="1"/>
    </xf>
    <xf borderId="29" fillId="7" fontId="67" numFmtId="0" xfId="0" applyAlignment="1" applyBorder="1" applyFont="1">
      <alignment horizontal="center" readingOrder="0" shrinkToFit="0" vertical="center" wrapText="1"/>
    </xf>
    <xf borderId="177" fillId="7" fontId="22" numFmtId="0" xfId="0" applyAlignment="1" applyBorder="1" applyFont="1">
      <alignment horizontal="center" shrinkToFit="0" vertical="center" wrapText="1"/>
    </xf>
    <xf borderId="32" fillId="0" fontId="53" numFmtId="0" xfId="0" applyAlignment="1" applyBorder="1" applyFont="1">
      <alignment horizontal="center" shrinkToFit="0" vertical="center" wrapText="1"/>
    </xf>
    <xf borderId="43" fillId="14" fontId="53" numFmtId="0" xfId="0" applyAlignment="1" applyBorder="1" applyFont="1">
      <alignment vertical="top"/>
    </xf>
    <xf borderId="128" fillId="0" fontId="22" numFmtId="0" xfId="0" applyAlignment="1" applyBorder="1" applyFont="1">
      <alignment vertical="top"/>
    </xf>
    <xf borderId="38" fillId="0" fontId="53" numFmtId="0" xfId="0" applyAlignment="1" applyBorder="1" applyFont="1">
      <alignment horizontal="center" vertical="center"/>
    </xf>
    <xf borderId="38" fillId="0" fontId="53" numFmtId="0" xfId="0" applyAlignment="1" applyBorder="1" applyFont="1">
      <alignment shrinkToFit="0" wrapText="1"/>
    </xf>
    <xf borderId="38" fillId="0" fontId="22" numFmtId="0" xfId="0" applyAlignment="1" applyBorder="1" applyFont="1">
      <alignment shrinkToFit="0" wrapText="1"/>
    </xf>
    <xf borderId="38" fillId="24" fontId="22" numFmtId="0" xfId="0" applyAlignment="1" applyBorder="1" applyFont="1">
      <alignment shrinkToFit="0" wrapText="1"/>
    </xf>
    <xf borderId="38" fillId="0" fontId="22" numFmtId="0" xfId="0" applyAlignment="1" applyBorder="1" applyFont="1">
      <alignment horizontal="center" shrinkToFit="0" wrapText="1"/>
    </xf>
    <xf borderId="36" fillId="0" fontId="22" numFmtId="0" xfId="0" applyAlignment="1" applyBorder="1" applyFont="1">
      <alignment shrinkToFit="0" wrapText="1"/>
    </xf>
    <xf borderId="125" fillId="0" fontId="67" numFmtId="0" xfId="0" applyAlignment="1" applyBorder="1" applyFont="1">
      <alignment horizontal="center" readingOrder="0" shrinkToFit="0" wrapText="1"/>
    </xf>
    <xf borderId="125" fillId="0" fontId="22" numFmtId="0" xfId="0" applyAlignment="1" applyBorder="1" applyFont="1">
      <alignment shrinkToFit="0" wrapText="1"/>
    </xf>
    <xf borderId="40" fillId="0" fontId="67" numFmtId="0" xfId="0" applyAlignment="1" applyBorder="1" applyFont="1">
      <alignment horizontal="center" readingOrder="0" shrinkToFit="0" wrapText="1"/>
    </xf>
    <xf borderId="32" fillId="0" fontId="53" numFmtId="0" xfId="0" applyAlignment="1" applyBorder="1" applyFont="1">
      <alignment shrinkToFit="0" wrapText="1"/>
    </xf>
    <xf borderId="43" fillId="27" fontId="53" numFmtId="0" xfId="0" applyAlignment="1" applyBorder="1" applyFill="1" applyFont="1">
      <alignment vertical="top"/>
    </xf>
    <xf borderId="1" fillId="0" fontId="53" numFmtId="0" xfId="0" applyAlignment="1" applyBorder="1" applyFont="1">
      <alignment horizontal="center" vertical="center"/>
    </xf>
    <xf borderId="1" fillId="0" fontId="53" numFmtId="0" xfId="0" applyAlignment="1" applyBorder="1" applyFont="1">
      <alignment shrinkToFit="0" wrapText="1"/>
    </xf>
    <xf borderId="1" fillId="0" fontId="22" numFmtId="0" xfId="0" applyAlignment="1" applyBorder="1" applyFont="1">
      <alignment shrinkToFit="0" wrapText="1"/>
    </xf>
    <xf borderId="1" fillId="26" fontId="22" numFmtId="0" xfId="0" applyAlignment="1" applyBorder="1" applyFont="1">
      <alignment shrinkToFit="0" wrapText="1"/>
    </xf>
    <xf borderId="1" fillId="12" fontId="22" numFmtId="0" xfId="0" applyAlignment="1" applyBorder="1" applyFont="1">
      <alignment horizontal="right" shrinkToFit="0" wrapText="1"/>
    </xf>
    <xf borderId="1" fillId="0" fontId="22" numFmtId="0" xfId="0" applyAlignment="1" applyBorder="1" applyFont="1">
      <alignment horizontal="center" shrinkToFit="0" wrapText="1"/>
    </xf>
    <xf borderId="44" fillId="0" fontId="22" numFmtId="0" xfId="0" applyAlignment="1" applyBorder="1" applyFont="1">
      <alignment shrinkToFit="0" wrapText="1"/>
    </xf>
    <xf borderId="47" fillId="0" fontId="67" numFmtId="0" xfId="0" applyAlignment="1" applyBorder="1" applyFont="1">
      <alignment horizontal="center" readingOrder="0" shrinkToFit="0" wrapText="1"/>
    </xf>
    <xf borderId="43" fillId="13" fontId="53" numFmtId="0" xfId="0" applyAlignment="1" applyBorder="1" applyFont="1">
      <alignment vertical="top"/>
    </xf>
    <xf borderId="1" fillId="24" fontId="22" numFmtId="0" xfId="0" applyAlignment="1" applyBorder="1" applyFont="1">
      <alignment shrinkToFit="0" wrapText="1"/>
    </xf>
    <xf borderId="43" fillId="12" fontId="53" numFmtId="0" xfId="0" applyAlignment="1" applyBorder="1" applyFont="1">
      <alignment vertical="top"/>
    </xf>
    <xf borderId="1" fillId="12" fontId="22" numFmtId="0" xfId="0" applyAlignment="1" applyBorder="1" applyFont="1">
      <alignment shrinkToFit="0" wrapText="1"/>
    </xf>
    <xf borderId="47" fillId="0" fontId="10" numFmtId="0" xfId="0" applyAlignment="1" applyBorder="1" applyFont="1">
      <alignment horizontal="center" readingOrder="0" shrinkToFit="0" wrapText="1"/>
    </xf>
    <xf borderId="32" fillId="0" fontId="69" numFmtId="0" xfId="0" applyAlignment="1" applyBorder="1" applyFont="1">
      <alignment readingOrder="0" shrinkToFit="0" vertical="center" wrapText="1"/>
    </xf>
    <xf borderId="43" fillId="14" fontId="54" numFmtId="0" xfId="0" applyAlignment="1" applyBorder="1" applyFont="1">
      <alignment horizontal="left" readingOrder="1" shrinkToFit="0" vertical="top" wrapText="1"/>
    </xf>
    <xf borderId="144" fillId="0" fontId="35" numFmtId="0" xfId="0" applyAlignment="1" applyBorder="1" applyFont="1">
      <alignment horizontal="left" readingOrder="1" shrinkToFit="0" vertical="top" wrapText="1"/>
    </xf>
    <xf borderId="92" fillId="0" fontId="35" numFmtId="0" xfId="0" applyAlignment="1" applyBorder="1" applyFont="1">
      <alignment horizontal="left" readingOrder="1" shrinkToFit="0" vertical="top" wrapText="1"/>
    </xf>
    <xf borderId="128" fillId="0" fontId="65" numFmtId="0" xfId="0" applyAlignment="1" applyBorder="1" applyFont="1">
      <alignment horizontal="left" readingOrder="1" shrinkToFit="0" vertical="top" wrapText="1"/>
    </xf>
    <xf borderId="43" fillId="0" fontId="54" numFmtId="0" xfId="0" applyAlignment="1" applyBorder="1" applyFont="1">
      <alignment horizontal="center" readingOrder="1" shrinkToFit="0" vertical="center" wrapText="1"/>
    </xf>
    <xf borderId="1" fillId="0" fontId="54" numFmtId="0" xfId="0" applyAlignment="1" applyBorder="1" applyFont="1">
      <alignment horizontal="center" readingOrder="1" shrinkToFit="0" vertical="center" wrapText="1"/>
    </xf>
    <xf borderId="32" fillId="0" fontId="70" numFmtId="0" xfId="0" applyAlignment="1" applyBorder="1" applyFont="1">
      <alignment shrinkToFit="0" wrapText="1"/>
    </xf>
    <xf borderId="43" fillId="14" fontId="54" numFmtId="0" xfId="0" applyAlignment="1" applyBorder="1" applyFont="1">
      <alignment shrinkToFit="0" vertical="top" wrapText="1"/>
    </xf>
    <xf borderId="128" fillId="0" fontId="65" numFmtId="0" xfId="0" applyAlignment="1" applyBorder="1" applyFont="1">
      <alignment shrinkToFit="0" vertical="top" wrapText="1"/>
    </xf>
    <xf borderId="1" fillId="0" fontId="54" numFmtId="0" xfId="0" applyAlignment="1" applyBorder="1" applyFont="1">
      <alignment horizontal="center" shrinkToFit="0" vertical="center" wrapText="1"/>
    </xf>
    <xf borderId="43" fillId="13" fontId="54" numFmtId="0" xfId="0" applyAlignment="1" applyBorder="1" applyFont="1">
      <alignment shrinkToFit="0" vertical="top" wrapText="1"/>
    </xf>
    <xf borderId="1" fillId="27" fontId="22" numFmtId="0" xfId="0" applyAlignment="1" applyBorder="1" applyFont="1">
      <alignment shrinkToFit="0" wrapText="1"/>
    </xf>
    <xf borderId="43" fillId="27" fontId="54" numFmtId="0" xfId="0" applyAlignment="1" applyBorder="1" applyFont="1">
      <alignment horizontal="left" readingOrder="1" shrinkToFit="0" vertical="top" wrapText="1"/>
    </xf>
    <xf borderId="43" fillId="12" fontId="54" numFmtId="0" xfId="0" applyAlignment="1" applyBorder="1" applyFont="1">
      <alignment shrinkToFit="0" vertical="top" wrapText="1"/>
    </xf>
    <xf borderId="43" fillId="0" fontId="54" numFmtId="0" xfId="0" applyAlignment="1" applyBorder="1" applyFont="1">
      <alignment horizontal="center" vertical="center"/>
    </xf>
    <xf borderId="47" fillId="0" fontId="29" numFmtId="0" xfId="0" applyAlignment="1" applyBorder="1" applyFont="1">
      <alignment horizontal="center" readingOrder="0" shrinkToFit="0" wrapText="1"/>
    </xf>
    <xf borderId="12" fillId="3" fontId="29" numFmtId="0" xfId="0" applyAlignment="1" applyBorder="1" applyFont="1">
      <alignment horizontal="center" readingOrder="0" shrinkToFit="0" vertical="center" wrapText="1"/>
    </xf>
    <xf borderId="43" fillId="14" fontId="53" numFmtId="0" xfId="0" applyAlignment="1" applyBorder="1" applyFont="1">
      <alignment horizontal="left" vertical="center"/>
    </xf>
    <xf borderId="35" fillId="12" fontId="47" numFmtId="0" xfId="0" applyAlignment="1" applyBorder="1" applyFont="1">
      <alignment horizontal="left" readingOrder="1" shrinkToFit="0" vertical="center" wrapText="1"/>
    </xf>
    <xf borderId="38" fillId="12" fontId="47" numFmtId="0" xfId="0" applyAlignment="1" applyBorder="1" applyFont="1">
      <alignment horizontal="left" readingOrder="1" vertical="center"/>
    </xf>
    <xf borderId="43" fillId="13" fontId="53" numFmtId="0" xfId="0" applyAlignment="1" applyBorder="1" applyFont="1">
      <alignment horizontal="left" vertical="center"/>
    </xf>
    <xf borderId="38" fillId="12" fontId="12" numFmtId="0" xfId="0" applyAlignment="1" applyBorder="1" applyFont="1">
      <alignment horizontal="center" readingOrder="1" shrinkToFit="0" vertical="center" wrapText="1"/>
    </xf>
    <xf borderId="36" fillId="12" fontId="9" numFmtId="0" xfId="0" applyAlignment="1" applyBorder="1" applyFont="1">
      <alignment horizontal="center" readingOrder="1" shrinkToFit="0" vertical="center" wrapText="1"/>
    </xf>
    <xf borderId="64" fillId="12" fontId="4" numFmtId="0" xfId="0" applyAlignment="1" applyBorder="1" applyFont="1">
      <alignment shrinkToFit="0" wrapText="1"/>
    </xf>
    <xf borderId="36" fillId="12" fontId="4" numFmtId="0" xfId="0" applyAlignment="1" applyBorder="1" applyFont="1">
      <alignment shrinkToFit="0" wrapText="1"/>
    </xf>
    <xf borderId="37" fillId="12" fontId="71" numFmtId="0" xfId="0" applyAlignment="1" applyBorder="1" applyFont="1">
      <alignment horizontal="center" shrinkToFit="0" vertical="center" wrapText="1"/>
    </xf>
    <xf borderId="38" fillId="12" fontId="10" numFmtId="0" xfId="0" applyAlignment="1" applyBorder="1" applyFont="1">
      <alignment readingOrder="0" shrinkToFit="0" wrapText="1"/>
    </xf>
    <xf borderId="38" fillId="12" fontId="13" numFmtId="0" xfId="0" applyAlignment="1" applyBorder="1" applyFont="1">
      <alignment shrinkToFit="0" wrapText="1"/>
    </xf>
    <xf borderId="83" fillId="0" fontId="67" numFmtId="0" xfId="0" applyAlignment="1" applyBorder="1" applyFont="1">
      <alignment horizontal="center" readingOrder="0" shrinkToFit="0" wrapText="1"/>
    </xf>
    <xf borderId="36" fillId="12" fontId="13" numFmtId="0" xfId="0" applyAlignment="1" applyBorder="1" applyFont="1">
      <alignment shrinkToFit="0" wrapText="1"/>
    </xf>
    <xf borderId="144" fillId="13" fontId="53" numFmtId="0" xfId="0" applyBorder="1" applyFont="1"/>
    <xf borderId="39" fillId="12" fontId="13" numFmtId="0" xfId="0" applyAlignment="1" applyBorder="1" applyFont="1">
      <alignment shrinkToFit="0" wrapText="1"/>
    </xf>
    <xf borderId="40" fillId="12" fontId="13" numFmtId="0" xfId="0" applyAlignment="1" applyBorder="1" applyFont="1">
      <alignment shrinkToFit="0" wrapText="1"/>
    </xf>
    <xf borderId="41" fillId="12" fontId="13" numFmtId="0" xfId="0" applyAlignment="1" applyBorder="1" applyFont="1">
      <alignment shrinkToFit="0" wrapText="1"/>
    </xf>
    <xf borderId="179" fillId="0" fontId="22" numFmtId="0" xfId="0" applyAlignment="1" applyBorder="1" applyFont="1">
      <alignment shrinkToFit="0" wrapText="1"/>
    </xf>
    <xf borderId="43" fillId="14" fontId="47" numFmtId="0" xfId="0" applyAlignment="1" applyBorder="1" applyFont="1">
      <alignment horizontal="left" readingOrder="1" shrinkToFit="0" vertical="center" wrapText="1"/>
    </xf>
    <xf borderId="1" fillId="14" fontId="47" numFmtId="0" xfId="0" applyAlignment="1" applyBorder="1" applyFont="1">
      <alignment horizontal="left" readingOrder="1" shrinkToFit="0" vertical="center" wrapText="1"/>
    </xf>
    <xf borderId="144" fillId="0" fontId="53" numFmtId="0" xfId="0" applyAlignment="1" applyBorder="1" applyFont="1">
      <alignment shrinkToFit="0" wrapText="1"/>
    </xf>
    <xf borderId="1" fillId="14" fontId="12" numFmtId="0" xfId="0" applyAlignment="1" applyBorder="1" applyFont="1">
      <alignment horizontal="center" readingOrder="1" vertical="center"/>
    </xf>
    <xf borderId="44" fillId="14" fontId="9" numFmtId="0" xfId="0" applyAlignment="1" applyBorder="1" applyFont="1">
      <alignment horizontal="center" readingOrder="1" shrinkToFit="0" vertical="center" wrapText="1"/>
    </xf>
    <xf borderId="64" fillId="14" fontId="4" numFmtId="0" xfId="0" applyAlignment="1" applyBorder="1" applyFont="1">
      <alignment shrinkToFit="0" wrapText="1"/>
    </xf>
    <xf borderId="92" fillId="0" fontId="53" numFmtId="0" xfId="0" applyAlignment="1" applyBorder="1" applyFont="1">
      <alignment shrinkToFit="0" wrapText="1"/>
    </xf>
    <xf borderId="34" fillId="14" fontId="4" numFmtId="0" xfId="0" applyAlignment="1" applyBorder="1" applyFont="1">
      <alignment shrinkToFit="0" wrapText="1"/>
    </xf>
    <xf borderId="92" fillId="0" fontId="22" numFmtId="0" xfId="0" applyAlignment="1" applyBorder="1" applyFont="1">
      <alignment shrinkToFit="0" wrapText="1"/>
    </xf>
    <xf borderId="65" fillId="14" fontId="71" numFmtId="0" xfId="0" applyAlignment="1" applyBorder="1" applyFont="1">
      <alignment horizontal="center" shrinkToFit="0" vertical="center" wrapText="1"/>
    </xf>
    <xf borderId="75" fillId="14" fontId="10" numFmtId="0" xfId="0" applyAlignment="1" applyBorder="1" applyFont="1">
      <alignment readingOrder="0" shrinkToFit="0" wrapText="1"/>
    </xf>
    <xf borderId="75" fillId="14" fontId="13" numFmtId="0" xfId="0" applyAlignment="1" applyBorder="1" applyFont="1">
      <alignment shrinkToFit="0" wrapText="1"/>
    </xf>
    <xf borderId="34" fillId="14" fontId="13" numFmtId="0" xfId="0" applyAlignment="1" applyBorder="1" applyFont="1">
      <alignment shrinkToFit="0" wrapText="1"/>
    </xf>
    <xf borderId="39" fillId="14" fontId="13" numFmtId="0" xfId="0" applyAlignment="1" applyBorder="1" applyFont="1">
      <alignment shrinkToFit="0" wrapText="1"/>
    </xf>
    <xf borderId="40" fillId="14" fontId="13" numFmtId="0" xfId="0" applyAlignment="1" applyBorder="1" applyFont="1">
      <alignment shrinkToFit="0" wrapText="1"/>
    </xf>
    <xf borderId="41" fillId="14" fontId="13" numFmtId="0" xfId="0" applyAlignment="1" applyBorder="1" applyFont="1">
      <alignment shrinkToFit="0" wrapText="1"/>
    </xf>
    <xf borderId="55" fillId="3" fontId="29" numFmtId="0" xfId="0" applyAlignment="1" applyBorder="1" applyFont="1">
      <alignment readingOrder="0" shrinkToFit="0" wrapText="1"/>
    </xf>
    <xf borderId="20" fillId="3" fontId="29" numFmtId="0" xfId="0" applyAlignment="1" applyBorder="1" applyFont="1">
      <alignment readingOrder="0" shrinkToFit="0" wrapText="1"/>
    </xf>
    <xf borderId="55" fillId="7" fontId="29" numFmtId="0" xfId="0" applyAlignment="1" applyBorder="1" applyFont="1">
      <alignment horizontal="center" readingOrder="0" shrinkToFit="0" vertical="center" wrapText="1"/>
    </xf>
    <xf borderId="31" fillId="7" fontId="29" numFmtId="0" xfId="0" applyAlignment="1" applyBorder="1" applyFont="1">
      <alignment horizontal="center" readingOrder="0" shrinkToFit="0" vertical="center" wrapText="1"/>
    </xf>
    <xf borderId="226" fillId="24" fontId="22" numFmtId="0" xfId="0" applyAlignment="1" applyBorder="1" applyFont="1">
      <alignment shrinkToFit="0" wrapText="1"/>
    </xf>
    <xf borderId="37" fillId="0" fontId="71" numFmtId="0" xfId="0" applyAlignment="1" applyBorder="1" applyFont="1">
      <alignment horizontal="center" shrinkToFit="0" vertical="center" wrapText="1"/>
    </xf>
    <xf borderId="43" fillId="7" fontId="72" numFmtId="0" xfId="0" applyAlignment="1" applyBorder="1" applyFont="1">
      <alignment horizontal="left" readingOrder="1" shrinkToFit="0" vertical="center" wrapText="1"/>
    </xf>
    <xf borderId="38" fillId="13" fontId="10" numFmtId="0" xfId="0" applyAlignment="1" applyBorder="1" applyFont="1">
      <alignment readingOrder="0" shrinkToFit="0" wrapText="1"/>
    </xf>
    <xf borderId="226" fillId="26" fontId="22" numFmtId="0" xfId="0" applyAlignment="1" applyBorder="1" applyFont="1">
      <alignment shrinkToFit="0" wrapText="1"/>
    </xf>
    <xf borderId="40" fillId="0" fontId="10" numFmtId="0" xfId="0" applyAlignment="1" applyBorder="1" applyFont="1">
      <alignment readingOrder="0" shrinkToFit="0" wrapText="1"/>
    </xf>
    <xf borderId="1" fillId="7" fontId="72" numFmtId="0" xfId="0" applyAlignment="1" applyBorder="1" applyFont="1">
      <alignment horizontal="left" readingOrder="1" shrinkToFit="0" vertical="center" wrapText="1"/>
    </xf>
    <xf borderId="92" fillId="0" fontId="22" numFmtId="0" xfId="0" applyAlignment="1" applyBorder="1" applyFont="1">
      <alignment horizontal="center" shrinkToFit="0" wrapText="1"/>
    </xf>
    <xf borderId="87" fillId="0" fontId="22" numFmtId="0" xfId="0" applyAlignment="1" applyBorder="1" applyFont="1">
      <alignment shrinkToFit="0" wrapText="1"/>
    </xf>
    <xf borderId="227" fillId="0" fontId="67" numFmtId="0" xfId="0" applyAlignment="1" applyBorder="1" applyFont="1">
      <alignment horizontal="center" readingOrder="0" shrinkToFit="0" wrapText="1"/>
    </xf>
    <xf borderId="227" fillId="0" fontId="22" numFmtId="0" xfId="0" applyAlignment="1" applyBorder="1" applyFont="1">
      <alignment shrinkToFit="0" wrapText="1"/>
    </xf>
    <xf borderId="41" fillId="0" fontId="10" numFmtId="0" xfId="0" applyAlignment="1" applyBorder="1" applyFont="1">
      <alignment readingOrder="0" shrinkToFit="0" wrapText="1"/>
    </xf>
    <xf borderId="35" fillId="0" fontId="53" numFmtId="0" xfId="0" applyBorder="1" applyFont="1"/>
    <xf borderId="1" fillId="7" fontId="73" numFmtId="0" xfId="0" applyAlignment="1" applyBorder="1" applyFont="1">
      <alignment horizontal="center" readingOrder="1" vertical="center"/>
    </xf>
    <xf borderId="228" fillId="0" fontId="22" numFmtId="0" xfId="0" applyAlignment="1" applyBorder="1" applyFont="1">
      <alignment shrinkToFit="0" wrapText="1"/>
    </xf>
    <xf borderId="74" fillId="7" fontId="29" numFmtId="0" xfId="0" applyAlignment="1" applyBorder="1" applyFont="1">
      <alignment horizontal="center" readingOrder="0" shrinkToFit="0" vertical="center" wrapText="1"/>
    </xf>
    <xf borderId="229" fillId="0" fontId="22" numFmtId="0" xfId="0" applyAlignment="1" applyBorder="1" applyFont="1">
      <alignment shrinkToFit="0" wrapText="1"/>
    </xf>
    <xf borderId="181" fillId="0" fontId="53" numFmtId="0" xfId="0" applyAlignment="1" applyBorder="1" applyFont="1">
      <alignment shrinkToFit="0" wrapText="1"/>
    </xf>
    <xf borderId="44" fillId="7" fontId="74" numFmtId="0" xfId="0" applyAlignment="1" applyBorder="1" applyFont="1">
      <alignment horizontal="center" readingOrder="1" shrinkToFit="0" vertical="center" wrapText="1"/>
    </xf>
    <xf borderId="69" fillId="0" fontId="53" numFmtId="0" xfId="0" applyBorder="1" applyFont="1"/>
    <xf borderId="73" fillId="0" fontId="53" numFmtId="0" xfId="0" applyAlignment="1" applyBorder="1" applyFont="1">
      <alignment shrinkToFit="0" wrapText="1"/>
    </xf>
    <xf borderId="73" fillId="0" fontId="22" numFmtId="0" xfId="0" applyAlignment="1" applyBorder="1" applyFont="1">
      <alignment shrinkToFit="0" wrapText="1"/>
    </xf>
    <xf borderId="65" fillId="0" fontId="71" numFmtId="0" xfId="0" applyAlignment="1" applyBorder="1" applyFont="1">
      <alignment horizontal="center" shrinkToFit="0" vertical="center" wrapText="1"/>
    </xf>
    <xf borderId="64" fillId="7" fontId="75" numFmtId="0" xfId="0" applyAlignment="1" applyBorder="1" applyFont="1">
      <alignment shrinkToFit="0" wrapText="1"/>
    </xf>
    <xf borderId="70" fillId="0" fontId="22" numFmtId="0" xfId="0" applyAlignment="1" applyBorder="1" applyFont="1">
      <alignment shrinkToFit="0" wrapText="1"/>
    </xf>
    <xf borderId="75" fillId="19" fontId="10" numFmtId="0" xfId="0" applyAlignment="1" applyBorder="1" applyFont="1">
      <alignment readingOrder="0" shrinkToFit="0" wrapText="1"/>
    </xf>
    <xf borderId="131" fillId="0" fontId="22" numFmtId="0" xfId="0" applyAlignment="1" applyBorder="1" applyFont="1">
      <alignment shrinkToFit="0" wrapText="1"/>
    </xf>
    <xf borderId="34" fillId="7" fontId="75" numFmtId="0" xfId="0" applyAlignment="1" applyBorder="1" applyFont="1">
      <alignment shrinkToFit="0" wrapText="1"/>
    </xf>
    <xf borderId="95" fillId="0" fontId="22" numFmtId="0" xfId="0" applyAlignment="1" applyBorder="1" applyFont="1">
      <alignment shrinkToFit="0" wrapText="1"/>
    </xf>
    <xf borderId="75" fillId="24" fontId="10" numFmtId="0" xfId="0" applyAlignment="1" applyBorder="1" applyFont="1">
      <alignment readingOrder="0" shrinkToFit="0" wrapText="1"/>
    </xf>
    <xf borderId="96" fillId="0" fontId="22" numFmtId="0" xfId="0" applyAlignment="1" applyBorder="1" applyFont="1">
      <alignment shrinkToFit="0" wrapText="1"/>
    </xf>
    <xf borderId="65" fillId="7" fontId="76" numFmtId="0" xfId="0" applyAlignment="1" applyBorder="1" applyFont="1">
      <alignment horizontal="center" shrinkToFit="0" vertical="center" wrapText="1"/>
    </xf>
    <xf borderId="100" fillId="0" fontId="53" numFmtId="0" xfId="0" applyAlignment="1" applyBorder="1" applyFont="1">
      <alignment shrinkToFit="0" wrapText="1"/>
    </xf>
    <xf borderId="75" fillId="7" fontId="77" numFmtId="0" xfId="0" applyAlignment="1" applyBorder="1" applyFont="1">
      <alignment readingOrder="0" shrinkToFit="0" wrapText="1"/>
    </xf>
    <xf borderId="0" fillId="0" fontId="53" numFmtId="0" xfId="0" applyAlignment="1" applyFont="1">
      <alignment shrinkToFit="0" wrapText="1"/>
    </xf>
    <xf borderId="43" fillId="0" fontId="47" numFmtId="0" xfId="0" applyAlignment="1" applyBorder="1" applyFont="1">
      <alignment horizontal="left" readingOrder="1" shrinkToFit="0" vertical="center" wrapText="1"/>
    </xf>
    <xf borderId="75" fillId="7" fontId="78" numFmtId="0" xfId="0" applyAlignment="1" applyBorder="1" applyFont="1">
      <alignment shrinkToFit="0" wrapText="1"/>
    </xf>
    <xf borderId="0" fillId="0" fontId="22" numFmtId="0" xfId="0" applyAlignment="1" applyFont="1">
      <alignment shrinkToFit="0" wrapText="1"/>
    </xf>
    <xf borderId="34" fillId="7" fontId="78" numFmtId="0" xfId="0" applyAlignment="1" applyBorder="1" applyFont="1">
      <alignment shrinkToFit="0" wrapText="1"/>
    </xf>
    <xf borderId="0" fillId="0" fontId="22" numFmtId="0" xfId="0" applyAlignment="1" applyFont="1">
      <alignment shrinkToFit="0" textRotation="90" vertical="center" wrapText="1"/>
    </xf>
    <xf borderId="75" fillId="12" fontId="10" numFmtId="0" xfId="0" applyAlignment="1" applyBorder="1" applyFont="1">
      <alignment readingOrder="0" shrinkToFit="0" wrapText="1"/>
    </xf>
    <xf borderId="39" fillId="7" fontId="78" numFmtId="0" xfId="0" applyAlignment="1" applyBorder="1" applyFont="1">
      <alignment shrinkToFit="0" wrapText="1"/>
    </xf>
    <xf borderId="104" fillId="7" fontId="22" numFmtId="0" xfId="0" applyAlignment="1" applyBorder="1" applyFont="1">
      <alignment shrinkToFit="0" vertical="center" wrapText="1"/>
    </xf>
    <xf borderId="6" fillId="2" fontId="66" numFmtId="0" xfId="0" applyAlignment="1" applyBorder="1" applyFont="1">
      <alignment horizontal="center"/>
    </xf>
    <xf borderId="9" fillId="2" fontId="66" numFmtId="0" xfId="0" applyAlignment="1" applyBorder="1" applyFont="1">
      <alignment horizontal="center"/>
    </xf>
    <xf borderId="22" fillId="3" fontId="22" numFmtId="0" xfId="0" applyAlignment="1" applyBorder="1" applyFont="1">
      <alignment horizontal="center" shrinkToFit="0" vertical="center" wrapText="1"/>
    </xf>
    <xf borderId="26" fillId="3" fontId="22" numFmtId="0" xfId="0" applyAlignment="1" applyBorder="1" applyFont="1">
      <alignment horizontal="center" shrinkToFit="0" vertical="center" wrapText="1"/>
    </xf>
    <xf borderId="23" fillId="3" fontId="22" numFmtId="0" xfId="0" applyAlignment="1" applyBorder="1" applyFont="1">
      <alignment horizontal="center" shrinkToFit="0" vertical="center" wrapText="1"/>
    </xf>
    <xf borderId="6" fillId="3" fontId="22" numFmtId="0" xfId="0" applyAlignment="1" applyBorder="1" applyFont="1">
      <alignment horizontal="center" shrinkToFit="0" wrapText="1"/>
    </xf>
    <xf borderId="20" fillId="12" fontId="22" numFmtId="0" xfId="0" applyAlignment="1" applyBorder="1" applyFont="1">
      <alignment shrinkToFit="0" wrapText="1"/>
    </xf>
    <xf borderId="215" fillId="7" fontId="22" numFmtId="0" xfId="0" applyAlignment="1" applyBorder="1" applyFont="1">
      <alignment horizontal="center" shrinkToFit="0" vertical="center" wrapText="1"/>
    </xf>
    <xf borderId="107" fillId="0" fontId="22" numFmtId="0" xfId="0" applyAlignment="1" applyBorder="1" applyFont="1">
      <alignment horizontal="center" shrinkToFit="0" vertical="center" wrapText="1"/>
    </xf>
    <xf borderId="123" fillId="7" fontId="22" numFmtId="0" xfId="0" applyAlignment="1" applyBorder="1" applyFont="1">
      <alignment horizontal="center" shrinkToFit="0" vertical="center" wrapText="1"/>
    </xf>
    <xf borderId="40" fillId="7" fontId="78" numFmtId="0" xfId="0" applyAlignment="1" applyBorder="1" applyFont="1">
      <alignment shrinkToFit="0" wrapText="1"/>
    </xf>
    <xf borderId="41" fillId="7" fontId="78" numFmtId="0" xfId="0" applyAlignment="1" applyBorder="1" applyFont="1">
      <alignment shrinkToFit="0" wrapText="1"/>
    </xf>
    <xf borderId="32" fillId="0" fontId="75" numFmtId="0" xfId="0" applyAlignment="1" applyBorder="1" applyFont="1">
      <alignment shrinkToFit="0" wrapText="1"/>
    </xf>
    <xf borderId="107" fillId="0" fontId="79" numFmtId="0" xfId="0" applyAlignment="1" applyBorder="1" applyFont="1">
      <alignment horizontal="center" shrinkToFit="0" vertical="center" wrapText="1"/>
    </xf>
    <xf borderId="75" fillId="28" fontId="10" numFmtId="0" xfId="0" applyAlignment="1" applyBorder="1" applyFill="1" applyFont="1">
      <alignment readingOrder="0" shrinkToFit="0" wrapText="1"/>
    </xf>
    <xf borderId="124" fillId="7" fontId="22" numFmtId="0" xfId="0" applyAlignment="1" applyBorder="1" applyFont="1">
      <alignment horizontal="center" shrinkToFit="0" vertical="center" wrapText="1"/>
    </xf>
    <xf borderId="0" fillId="0" fontId="80" numFmtId="0" xfId="0" applyFont="1"/>
    <xf borderId="117" fillId="0" fontId="22" numFmtId="0" xfId="0" applyAlignment="1" applyBorder="1" applyFont="1">
      <alignment horizontal="center" shrinkToFit="0" vertical="center" wrapText="1"/>
    </xf>
    <xf borderId="75" fillId="13" fontId="10" numFmtId="0" xfId="0" applyAlignment="1" applyBorder="1" applyFont="1">
      <alignment readingOrder="0" shrinkToFit="0" wrapText="1"/>
    </xf>
    <xf borderId="68" fillId="0" fontId="22" numFmtId="0" xfId="0" applyAlignment="1" applyBorder="1" applyFont="1">
      <alignment shrinkToFit="0" vertical="center" wrapText="1"/>
    </xf>
    <xf borderId="33" fillId="0" fontId="53" numFmtId="0" xfId="0" applyBorder="1" applyFont="1"/>
    <xf borderId="43" fillId="7" fontId="75" numFmtId="0" xfId="0" applyAlignment="1" applyBorder="1" applyFont="1">
      <alignment horizontal="left" readingOrder="1" vertical="center"/>
    </xf>
    <xf borderId="1" fillId="7" fontId="75" numFmtId="0" xfId="0" applyAlignment="1" applyBorder="1" applyFont="1">
      <alignment horizontal="left" readingOrder="1" vertical="center"/>
    </xf>
    <xf borderId="75" fillId="0" fontId="53" numFmtId="0" xfId="0" applyAlignment="1" applyBorder="1" applyFont="1">
      <alignment shrinkToFit="0" wrapText="1"/>
    </xf>
    <xf borderId="44" fillId="7" fontId="73" numFmtId="0" xfId="0" applyAlignment="1" applyBorder="1" applyFont="1">
      <alignment horizontal="center" readingOrder="1" vertical="center"/>
    </xf>
    <xf borderId="45" fillId="0" fontId="71" numFmtId="0" xfId="0" applyAlignment="1" applyBorder="1" applyFont="1">
      <alignment horizontal="center" shrinkToFit="0" vertical="center" wrapText="1"/>
    </xf>
    <xf borderId="126" fillId="0" fontId="53" numFmtId="0" xfId="0" applyAlignment="1" applyBorder="1" applyFont="1">
      <alignment shrinkToFit="0" wrapText="1"/>
    </xf>
    <xf borderId="1" fillId="19" fontId="10" numFmtId="0" xfId="0" applyAlignment="1" applyBorder="1" applyFont="1">
      <alignment readingOrder="0" shrinkToFit="0" wrapText="1"/>
    </xf>
    <xf borderId="43" fillId="27" fontId="4" numFmtId="0" xfId="0" applyAlignment="1" applyBorder="1" applyFont="1">
      <alignment horizontal="left" readingOrder="1" vertical="center"/>
    </xf>
    <xf borderId="65" fillId="0" fontId="53" numFmtId="0" xfId="0" applyAlignment="1" applyBorder="1" applyFont="1">
      <alignment shrinkToFit="0" wrapText="1"/>
    </xf>
    <xf borderId="1" fillId="27" fontId="4" numFmtId="0" xfId="0" applyAlignment="1" applyBorder="1" applyFont="1">
      <alignment horizontal="left" readingOrder="1" vertical="center"/>
    </xf>
    <xf borderId="1" fillId="24" fontId="10" numFmtId="0" xfId="0" applyAlignment="1" applyBorder="1" applyFont="1">
      <alignment readingOrder="0" shrinkToFit="0" wrapText="1"/>
    </xf>
    <xf borderId="47" fillId="0" fontId="10" numFmtId="0" xfId="0" applyAlignment="1" applyBorder="1" applyFont="1">
      <alignment readingOrder="0" shrinkToFit="0" wrapText="1"/>
    </xf>
    <xf borderId="1" fillId="27" fontId="12" numFmtId="0" xfId="0" applyAlignment="1" applyBorder="1" applyFont="1">
      <alignment horizontal="center" readingOrder="1" vertical="center"/>
    </xf>
    <xf borderId="44" fillId="27" fontId="12" numFmtId="0" xfId="0" applyAlignment="1" applyBorder="1" applyFont="1">
      <alignment horizontal="center" readingOrder="1" vertical="center"/>
    </xf>
    <xf borderId="64" fillId="27" fontId="4" numFmtId="0" xfId="0" applyAlignment="1" applyBorder="1" applyFont="1">
      <alignment shrinkToFit="0" wrapText="1"/>
    </xf>
    <xf borderId="34" fillId="27" fontId="4" numFmtId="0" xfId="0" applyAlignment="1" applyBorder="1" applyFont="1">
      <alignment shrinkToFit="0" wrapText="1"/>
    </xf>
    <xf borderId="65" fillId="27" fontId="71" numFmtId="0" xfId="0" applyAlignment="1" applyBorder="1" applyFont="1">
      <alignment horizontal="center" shrinkToFit="0" vertical="center" wrapText="1"/>
    </xf>
    <xf borderId="75" fillId="27" fontId="10" numFmtId="0" xfId="0" applyAlignment="1" applyBorder="1" applyFont="1">
      <alignment readingOrder="0" shrinkToFit="0" wrapText="1"/>
    </xf>
    <xf borderId="75" fillId="27" fontId="13" numFmtId="0" xfId="0" applyAlignment="1" applyBorder="1" applyFont="1">
      <alignment shrinkToFit="0" wrapText="1"/>
    </xf>
    <xf borderId="34" fillId="27" fontId="13" numFmtId="0" xfId="0" applyAlignment="1" applyBorder="1" applyFont="1">
      <alignment shrinkToFit="0" wrapText="1"/>
    </xf>
    <xf borderId="39" fillId="27" fontId="13" numFmtId="0" xfId="0" applyAlignment="1" applyBorder="1" applyFont="1">
      <alignment shrinkToFit="0" wrapText="1"/>
    </xf>
    <xf borderId="40" fillId="27" fontId="13" numFmtId="0" xfId="0" applyAlignment="1" applyBorder="1" applyFont="1">
      <alignment shrinkToFit="0" wrapText="1"/>
    </xf>
    <xf borderId="75" fillId="0" fontId="22" numFmtId="0" xfId="0" applyAlignment="1" applyBorder="1" applyFont="1">
      <alignment shrinkToFit="0" wrapText="1"/>
    </xf>
    <xf borderId="41" fillId="27" fontId="13" numFmtId="0" xfId="0" applyAlignment="1" applyBorder="1" applyFont="1">
      <alignment shrinkToFit="0" wrapText="1"/>
    </xf>
    <xf borderId="48" fillId="0" fontId="10" numFmtId="0" xfId="0" applyAlignment="1" applyBorder="1" applyFont="1">
      <alignment readingOrder="0" shrinkToFit="0" wrapText="1"/>
    </xf>
    <xf borderId="43" fillId="14" fontId="4" numFmtId="0" xfId="0" applyAlignment="1" applyBorder="1" applyFont="1">
      <alignment horizontal="left" readingOrder="1" vertical="center"/>
    </xf>
    <xf borderId="75" fillId="0" fontId="22" numFmtId="0" xfId="0" applyAlignment="1" applyBorder="1" applyFont="1">
      <alignment textRotation="90" vertical="center"/>
    </xf>
    <xf borderId="1" fillId="14" fontId="4" numFmtId="0" xfId="0" applyAlignment="1" applyBorder="1" applyFont="1">
      <alignment horizontal="left" readingOrder="1" vertical="center"/>
    </xf>
    <xf borderId="34" fillId="0" fontId="22" numFmtId="0" xfId="0" applyAlignment="1" applyBorder="1" applyFont="1">
      <alignment shrinkToFit="0" wrapText="1"/>
    </xf>
    <xf borderId="127" fillId="0" fontId="53" numFmtId="0" xfId="0" applyAlignment="1" applyBorder="1" applyFont="1">
      <alignment shrinkToFit="0" wrapText="1"/>
    </xf>
    <xf borderId="128" fillId="0" fontId="53" numFmtId="0" xfId="0" applyAlignment="1" applyBorder="1" applyFont="1">
      <alignment shrinkToFit="0" wrapText="1"/>
    </xf>
    <xf borderId="44" fillId="14" fontId="12" numFmtId="49" xfId="0" applyAlignment="1" applyBorder="1" applyFont="1" applyNumberFormat="1">
      <alignment horizontal="center" readingOrder="1" vertical="center"/>
    </xf>
    <xf borderId="45" fillId="0" fontId="53" numFmtId="0" xfId="0" applyAlignment="1" applyBorder="1" applyFont="1">
      <alignment shrinkToFit="0" wrapText="1"/>
    </xf>
    <xf borderId="43" fillId="12" fontId="47" numFmtId="0" xfId="0" applyAlignment="1" applyBorder="1" applyFont="1">
      <alignment horizontal="left" readingOrder="1" shrinkToFit="0" vertical="center" wrapText="1"/>
    </xf>
    <xf borderId="1" fillId="0" fontId="22" numFmtId="0" xfId="0" applyAlignment="1" applyBorder="1" applyFont="1">
      <alignment textRotation="90" vertical="center"/>
    </xf>
    <xf borderId="1" fillId="0" fontId="4" numFmtId="0" xfId="0" applyAlignment="1" applyBorder="1" applyFont="1">
      <alignment horizontal="left" readingOrder="1" shrinkToFit="0" vertical="center" wrapText="1"/>
    </xf>
    <xf borderId="1" fillId="12" fontId="47" numFmtId="0" xfId="0" applyAlignment="1" applyBorder="1" applyFont="1">
      <alignment horizontal="left" readingOrder="1" shrinkToFit="0" vertical="center" wrapText="1"/>
    </xf>
    <xf borderId="44" fillId="0" fontId="4" numFmtId="0" xfId="0" applyAlignment="1" applyBorder="1" applyFont="1">
      <alignment horizontal="left" readingOrder="1" shrinkToFit="0" vertical="center" wrapText="1"/>
    </xf>
    <xf borderId="1" fillId="12" fontId="12" numFmtId="0" xfId="0" applyAlignment="1" applyBorder="1" applyFont="1">
      <alignment horizontal="center" readingOrder="1" shrinkToFit="0" vertical="center" wrapText="1"/>
    </xf>
    <xf borderId="44" fillId="12" fontId="12" numFmtId="0" xfId="0" applyAlignment="1" applyBorder="1" applyFont="1">
      <alignment horizontal="center" readingOrder="1" vertical="center"/>
    </xf>
    <xf borderId="81" fillId="12" fontId="4" numFmtId="0" xfId="0" applyAlignment="1" applyBorder="1" applyFont="1">
      <alignment shrinkToFit="0" wrapText="1"/>
    </xf>
    <xf borderId="69" fillId="0" fontId="4" numFmtId="0" xfId="0" applyAlignment="1" applyBorder="1" applyFont="1">
      <alignment horizontal="left" readingOrder="1" vertical="center"/>
    </xf>
    <xf borderId="44" fillId="12" fontId="4" numFmtId="0" xfId="0" applyAlignment="1" applyBorder="1" applyFont="1">
      <alignment shrinkToFit="0" wrapText="1"/>
    </xf>
    <xf borderId="73" fillId="0" fontId="4" numFmtId="0" xfId="0" applyAlignment="1" applyBorder="1" applyFont="1">
      <alignment horizontal="left" readingOrder="1" shrinkToFit="0" vertical="center" wrapText="1"/>
    </xf>
    <xf borderId="45" fillId="12" fontId="71" numFmtId="0" xfId="0" applyAlignment="1" applyBorder="1" applyFont="1">
      <alignment horizontal="center" shrinkToFit="0" vertical="center" wrapText="1"/>
    </xf>
    <xf borderId="70" fillId="0" fontId="4" numFmtId="0" xfId="0" applyAlignment="1" applyBorder="1" applyFont="1">
      <alignment horizontal="left" readingOrder="1" shrinkToFit="0" vertical="center" wrapText="1"/>
    </xf>
    <xf borderId="1" fillId="12" fontId="10" numFmtId="0" xfId="0" applyAlignment="1" applyBorder="1" applyFont="1">
      <alignment readingOrder="0" shrinkToFit="0" wrapText="1"/>
    </xf>
    <xf borderId="72" fillId="0" fontId="71" numFmtId="0" xfId="0" applyAlignment="1" applyBorder="1" applyFont="1">
      <alignment horizontal="center" shrinkToFit="0" vertical="center" wrapText="1"/>
    </xf>
    <xf borderId="1" fillId="12" fontId="13" numFmtId="0" xfId="0" applyAlignment="1" applyBorder="1" applyFont="1">
      <alignment shrinkToFit="0" wrapText="1"/>
    </xf>
    <xf borderId="44" fillId="12" fontId="13" numFmtId="0" xfId="0" applyAlignment="1" applyBorder="1" applyFont="1">
      <alignment shrinkToFit="0" wrapText="1"/>
    </xf>
    <xf borderId="46" fillId="12" fontId="13" numFmtId="0" xfId="0" applyAlignment="1" applyBorder="1" applyFont="1">
      <alignment shrinkToFit="0" wrapText="1"/>
    </xf>
    <xf borderId="47" fillId="12" fontId="13" numFmtId="0" xfId="0" applyAlignment="1" applyBorder="1" applyFont="1">
      <alignment shrinkToFit="0" wrapText="1"/>
    </xf>
    <xf borderId="48" fillId="12" fontId="13" numFmtId="0" xfId="0" applyAlignment="1" applyBorder="1" applyFont="1">
      <alignment shrinkToFit="0" wrapText="1"/>
    </xf>
    <xf borderId="43" fillId="6" fontId="47" numFmtId="0" xfId="0" applyAlignment="1" applyBorder="1" applyFont="1">
      <alignment horizontal="left" readingOrder="1" shrinkToFit="0" vertical="center" wrapText="1"/>
    </xf>
    <xf borderId="1" fillId="6" fontId="47" numFmtId="0" xfId="0" applyAlignment="1" applyBorder="1" applyFont="1">
      <alignment horizontal="left" readingOrder="1" vertical="center"/>
    </xf>
    <xf borderId="1" fillId="6" fontId="12" numFmtId="0" xfId="0" applyAlignment="1" applyBorder="1" applyFont="1">
      <alignment horizontal="center" readingOrder="1" vertical="center"/>
    </xf>
    <xf borderId="44" fillId="6" fontId="9" numFmtId="0" xfId="0" applyAlignment="1" applyBorder="1" applyFont="1">
      <alignment horizontal="center" readingOrder="1" shrinkToFit="0" vertical="center" wrapText="1"/>
    </xf>
    <xf borderId="81" fillId="6" fontId="4" numFmtId="0" xfId="0" applyAlignment="1" applyBorder="1" applyFont="1">
      <alignment shrinkToFit="0" wrapText="1"/>
    </xf>
    <xf borderId="44" fillId="6" fontId="4" numFmtId="0" xfId="0" applyAlignment="1" applyBorder="1" applyFont="1">
      <alignment shrinkToFit="0" wrapText="1"/>
    </xf>
    <xf borderId="45" fillId="6" fontId="71" numFmtId="0" xfId="0" applyAlignment="1" applyBorder="1" applyFont="1">
      <alignment horizontal="center" shrinkToFit="0" vertical="center" wrapText="1"/>
    </xf>
    <xf borderId="129" fillId="0" fontId="53" numFmtId="0" xfId="0" applyAlignment="1" applyBorder="1" applyFont="1">
      <alignment shrinkToFit="0" wrapText="1"/>
    </xf>
    <xf borderId="1" fillId="6" fontId="10" numFmtId="0" xfId="0" applyAlignment="1" applyBorder="1" applyFont="1">
      <alignment readingOrder="0" shrinkToFit="0" wrapText="1"/>
    </xf>
    <xf borderId="72" fillId="0" fontId="53" numFmtId="0" xfId="0" applyAlignment="1" applyBorder="1" applyFont="1">
      <alignment shrinkToFit="0" wrapText="1"/>
    </xf>
    <xf borderId="1" fillId="6" fontId="13" numFmtId="0" xfId="0" applyAlignment="1" applyBorder="1" applyFont="1">
      <alignment shrinkToFit="0" wrapText="1"/>
    </xf>
    <xf borderId="73" fillId="0" fontId="22" numFmtId="0" xfId="0" applyAlignment="1" applyBorder="1" applyFont="1">
      <alignment textRotation="90" vertical="center"/>
    </xf>
    <xf borderId="22" fillId="0" fontId="53" numFmtId="0" xfId="0" applyBorder="1" applyFont="1"/>
    <xf borderId="44" fillId="6" fontId="13" numFmtId="0" xfId="0" applyAlignment="1" applyBorder="1" applyFont="1">
      <alignment shrinkToFit="0" wrapText="1"/>
    </xf>
    <xf borderId="26" fillId="0" fontId="53" numFmtId="0" xfId="0" applyAlignment="1" applyBorder="1" applyFont="1">
      <alignment shrinkToFit="0" wrapText="1"/>
    </xf>
    <xf borderId="46" fillId="6" fontId="13" numFmtId="0" xfId="0" applyAlignment="1" applyBorder="1" applyFont="1">
      <alignment shrinkToFit="0" wrapText="1"/>
    </xf>
    <xf borderId="23" fillId="0" fontId="53" numFmtId="0" xfId="0" applyAlignment="1" applyBorder="1" applyFont="1">
      <alignment shrinkToFit="0" wrapText="1"/>
    </xf>
    <xf borderId="47" fillId="6" fontId="13" numFmtId="0" xfId="0" applyAlignment="1" applyBorder="1" applyFont="1">
      <alignment shrinkToFit="0" wrapText="1"/>
    </xf>
    <xf borderId="24" fillId="0" fontId="53" numFmtId="0" xfId="0" applyAlignment="1" applyBorder="1" applyFont="1">
      <alignment shrinkToFit="0" wrapText="1"/>
    </xf>
    <xf borderId="48" fillId="6" fontId="13" numFmtId="0" xfId="0" applyAlignment="1" applyBorder="1" applyFont="1">
      <alignment shrinkToFit="0" wrapText="1"/>
    </xf>
    <xf borderId="26" fillId="0" fontId="22" numFmtId="0" xfId="0" applyAlignment="1" applyBorder="1" applyFont="1">
      <alignment shrinkToFit="0" wrapText="1"/>
    </xf>
    <xf borderId="26" fillId="0" fontId="22" numFmtId="0" xfId="0" applyAlignment="1" applyBorder="1" applyFont="1">
      <alignment textRotation="90" vertical="center"/>
    </xf>
    <xf borderId="23" fillId="0" fontId="22" numFmtId="0" xfId="0" applyAlignment="1" applyBorder="1" applyFont="1">
      <alignment shrinkToFit="0" wrapText="1"/>
    </xf>
    <xf borderId="132" fillId="0" fontId="53" numFmtId="0" xfId="0" applyAlignment="1" applyBorder="1" applyFont="1">
      <alignment shrinkToFit="0" wrapText="1"/>
    </xf>
    <xf borderId="81" fillId="27" fontId="4" numFmtId="0" xfId="0" applyAlignment="1" applyBorder="1" applyFont="1">
      <alignment shrinkToFit="0" wrapText="1"/>
    </xf>
    <xf borderId="44" fillId="27" fontId="4" numFmtId="0" xfId="0" applyAlignment="1" applyBorder="1" applyFont="1">
      <alignment shrinkToFit="0" wrapText="1"/>
    </xf>
    <xf borderId="45" fillId="27" fontId="71" numFmtId="0" xfId="0" applyAlignment="1" applyBorder="1" applyFont="1">
      <alignment horizontal="center" shrinkToFit="0" vertical="center" wrapText="1"/>
    </xf>
    <xf borderId="1" fillId="27" fontId="10" numFmtId="0" xfId="0" applyAlignment="1" applyBorder="1" applyFont="1">
      <alignment readingOrder="0" shrinkToFit="0" wrapText="1"/>
    </xf>
    <xf borderId="1" fillId="27" fontId="13" numFmtId="0" xfId="0" applyAlignment="1" applyBorder="1" applyFont="1">
      <alignment shrinkToFit="0" wrapText="1"/>
    </xf>
    <xf borderId="44" fillId="27" fontId="13" numFmtId="0" xfId="0" applyAlignment="1" applyBorder="1" applyFont="1">
      <alignment shrinkToFit="0" wrapText="1"/>
    </xf>
    <xf borderId="46" fillId="27" fontId="13" numFmtId="0" xfId="0" applyAlignment="1" applyBorder="1" applyFont="1">
      <alignment shrinkToFit="0" wrapText="1"/>
    </xf>
    <xf borderId="47" fillId="27" fontId="13" numFmtId="0" xfId="0" applyAlignment="1" applyBorder="1" applyFont="1">
      <alignment shrinkToFit="0" wrapText="1"/>
    </xf>
    <xf borderId="48" fillId="27" fontId="13" numFmtId="0" xfId="0" applyAlignment="1" applyBorder="1" applyFont="1">
      <alignment shrinkToFit="0" wrapText="1"/>
    </xf>
    <xf borderId="230" fillId="7" fontId="13" numFmtId="0" xfId="0" applyAlignment="1" applyBorder="1" applyFont="1">
      <alignment shrinkToFit="0" wrapText="1"/>
    </xf>
    <xf borderId="231" fillId="3" fontId="18" numFmtId="0" xfId="0" applyAlignment="1" applyBorder="1" applyFont="1">
      <alignment horizontal="center" shrinkToFit="0" vertical="center" wrapText="1"/>
    </xf>
    <xf borderId="13" fillId="3" fontId="18" numFmtId="0" xfId="0" applyAlignment="1" applyBorder="1" applyFont="1">
      <alignment horizontal="center" shrinkToFit="0" vertical="center" wrapText="1"/>
    </xf>
    <xf borderId="14" fillId="3" fontId="18" numFmtId="0" xfId="0" applyAlignment="1" applyBorder="1" applyFont="1">
      <alignment horizontal="center" shrinkToFit="0" vertical="center" wrapText="1"/>
    </xf>
    <xf borderId="232" fillId="3" fontId="18" numFmtId="0" xfId="0" applyAlignment="1" applyBorder="1" applyFont="1">
      <alignment horizontal="center" shrinkToFit="0" vertical="center" wrapText="1"/>
    </xf>
    <xf borderId="233" fillId="7" fontId="22" numFmtId="0" xfId="0" applyAlignment="1" applyBorder="1" applyFont="1">
      <alignment horizontal="center" shrinkToFit="0" vertical="center" wrapText="1"/>
    </xf>
    <xf borderId="1" fillId="7" fontId="22" numFmtId="0" xfId="0" applyAlignment="1" applyBorder="1" applyFont="1">
      <alignment horizontal="center" vertical="center"/>
    </xf>
    <xf borderId="1" fillId="7" fontId="22" numFmtId="0" xfId="0" applyAlignment="1" applyBorder="1" applyFont="1">
      <alignment horizontal="center" shrinkToFit="0" vertical="center" wrapText="1"/>
    </xf>
    <xf borderId="1" fillId="0" fontId="18" numFmtId="0" xfId="0" applyAlignment="1" applyBorder="1" applyFont="1">
      <alignment horizontal="center" shrinkToFit="0" vertical="center" wrapText="1"/>
    </xf>
    <xf borderId="35" fillId="0" fontId="81" numFmtId="0" xfId="0" applyAlignment="1" applyBorder="1" applyFont="1">
      <alignment horizontal="left"/>
    </xf>
    <xf borderId="36" fillId="0" fontId="81" numFmtId="0" xfId="0" applyAlignment="1" applyBorder="1" applyFont="1">
      <alignment horizontal="left"/>
    </xf>
    <xf borderId="37" fillId="0" fontId="46" numFmtId="0" xfId="0" applyAlignment="1" applyBorder="1" applyFont="1">
      <alignment horizontal="center" vertical="center"/>
    </xf>
    <xf borderId="1" fillId="7" fontId="18" numFmtId="0" xfId="0" applyAlignment="1" applyBorder="1" applyFont="1">
      <alignment horizontal="center" shrinkToFit="0" vertical="center" wrapText="1"/>
    </xf>
    <xf borderId="36" fillId="0" fontId="46" numFmtId="0" xfId="0" applyAlignment="1" applyBorder="1" applyFont="1">
      <alignment horizontal="center" vertical="center"/>
    </xf>
    <xf borderId="1" fillId="7" fontId="29" numFmtId="0" xfId="0" applyAlignment="1" applyBorder="1" applyFont="1">
      <alignment horizontal="center" readingOrder="0" shrinkToFit="0" vertical="center" wrapText="1"/>
    </xf>
    <xf borderId="234" fillId="0" fontId="4" numFmtId="0" xfId="0" applyAlignment="1" applyBorder="1" applyFont="1">
      <alignment shrinkToFit="0" wrapText="1"/>
    </xf>
    <xf borderId="38" fillId="0" fontId="20" numFmtId="0" xfId="0" applyAlignment="1" applyBorder="1" applyFont="1">
      <alignment shrinkToFit="0" wrapText="1"/>
    </xf>
    <xf borderId="1" fillId="0" fontId="18" numFmtId="0" xfId="0" applyAlignment="1" applyBorder="1" applyFont="1">
      <alignment readingOrder="0"/>
    </xf>
    <xf borderId="1" fillId="0" fontId="29" numFmtId="0" xfId="0" applyAlignment="1" applyBorder="1" applyFont="1">
      <alignment shrinkToFit="0" vertical="top" wrapText="0"/>
    </xf>
    <xf borderId="43" fillId="0" fontId="32" numFmtId="0" xfId="0" applyAlignment="1" applyBorder="1" applyFont="1">
      <alignment horizontal="left" readingOrder="1" shrinkToFit="0" vertical="top" wrapText="1"/>
    </xf>
    <xf borderId="1" fillId="0" fontId="18" numFmtId="0" xfId="0" applyAlignment="1" applyBorder="1" applyFont="1">
      <alignment horizontal="center" shrinkToFit="0" wrapText="0"/>
    </xf>
    <xf borderId="44" fillId="0" fontId="32" numFmtId="0" xfId="0" applyAlignment="1" applyBorder="1" applyFont="1">
      <alignment horizontal="left" readingOrder="1" shrinkToFit="0" vertical="top" wrapText="1"/>
    </xf>
    <xf borderId="45" fillId="0" fontId="46" numFmtId="0" xfId="0" applyAlignment="1" applyBorder="1" applyFont="1">
      <alignment horizontal="center" vertical="center"/>
    </xf>
    <xf borderId="44" fillId="0" fontId="46" numFmtId="0" xfId="0" applyAlignment="1" applyBorder="1" applyFont="1">
      <alignment horizontal="center" vertical="center"/>
    </xf>
    <xf borderId="127" fillId="0" fontId="54" numFmtId="0" xfId="0" applyAlignment="1" applyBorder="1" applyFont="1">
      <alignment horizontal="center" shrinkToFit="0" vertical="center" wrapText="1"/>
    </xf>
    <xf borderId="75" fillId="0" fontId="20" numFmtId="0" xfId="0" applyAlignment="1" applyBorder="1" applyFont="1">
      <alignment shrinkToFit="0" wrapText="1"/>
    </xf>
    <xf borderId="43" fillId="0" fontId="81" numFmtId="0" xfId="0" applyBorder="1" applyFont="1"/>
    <xf borderId="44" fillId="0" fontId="81" numFmtId="0" xfId="0" applyBorder="1" applyFont="1"/>
    <xf borderId="43" fillId="0" fontId="81" numFmtId="0" xfId="0" applyAlignment="1" applyBorder="1" applyFont="1">
      <alignment horizontal="left"/>
    </xf>
    <xf borderId="44" fillId="0" fontId="81" numFmtId="0" xfId="0" applyAlignment="1" applyBorder="1" applyFont="1">
      <alignment horizontal="left"/>
    </xf>
    <xf borderId="28" fillId="0" fontId="18" numFmtId="0" xfId="0" applyAlignment="1" applyBorder="1" applyFont="1">
      <alignment horizontal="center" shrinkToFit="0" vertical="center" wrapText="1"/>
    </xf>
    <xf borderId="35" fillId="19" fontId="81" numFmtId="0" xfId="0" applyAlignment="1" applyBorder="1" applyFont="1">
      <alignment horizontal="left"/>
    </xf>
    <xf borderId="36" fillId="19" fontId="81" numFmtId="0" xfId="0" applyAlignment="1" applyBorder="1" applyFont="1">
      <alignment horizontal="left"/>
    </xf>
    <xf borderId="0" fillId="0" fontId="23" numFmtId="1" xfId="0" applyAlignment="1" applyFont="1" applyNumberFormat="1">
      <alignment horizontal="right" vertical="bottom"/>
    </xf>
    <xf borderId="38" fillId="0" fontId="82" numFmtId="0" xfId="0" applyAlignment="1" applyBorder="1" applyFont="1">
      <alignment shrinkToFit="0" wrapText="1"/>
    </xf>
    <xf borderId="43" fillId="19" fontId="32" numFmtId="0" xfId="0" applyAlignment="1" applyBorder="1" applyFont="1">
      <alignment horizontal="left" readingOrder="1" shrinkToFit="0" vertical="top" wrapText="1"/>
    </xf>
    <xf borderId="44" fillId="19" fontId="32" numFmtId="0" xfId="0" applyAlignment="1" applyBorder="1" applyFont="1">
      <alignment horizontal="left" readingOrder="1" shrinkToFit="0" vertical="top" wrapText="1"/>
    </xf>
    <xf borderId="75" fillId="0" fontId="82" numFmtId="0" xfId="0" applyAlignment="1" applyBorder="1" applyFont="1">
      <alignment shrinkToFit="0" wrapText="1"/>
    </xf>
    <xf borderId="1" fillId="29" fontId="23" numFmtId="0" xfId="0" applyAlignment="1" applyBorder="1" applyFill="1" applyFont="1">
      <alignment horizontal="right" readingOrder="0" vertical="bottom"/>
    </xf>
    <xf borderId="68" fillId="0" fontId="53" numFmtId="0" xfId="0" applyAlignment="1" applyBorder="1" applyFont="1">
      <alignment shrinkToFit="0" wrapText="1"/>
    </xf>
    <xf borderId="43" fillId="17" fontId="32" numFmtId="0" xfId="0" applyAlignment="1" applyBorder="1" applyFont="1">
      <alignment horizontal="left" readingOrder="1" shrinkToFit="0" vertical="top" wrapText="1"/>
    </xf>
    <xf borderId="44" fillId="17" fontId="32" numFmtId="0" xfId="0" applyAlignment="1" applyBorder="1" applyFont="1">
      <alignment horizontal="left" readingOrder="1" shrinkToFit="0" vertical="top" wrapText="1"/>
    </xf>
    <xf borderId="1" fillId="0" fontId="29" numFmtId="0" xfId="0" applyAlignment="1" applyBorder="1" applyFont="1">
      <alignment horizontal="center" shrinkToFit="0" wrapText="0"/>
    </xf>
    <xf borderId="43" fillId="0" fontId="81" numFmtId="0" xfId="0" applyAlignment="1" applyBorder="1" applyFont="1">
      <alignment horizontal="left" readingOrder="1" shrinkToFit="0" vertical="top" wrapText="1"/>
    </xf>
    <xf borderId="0" fillId="0" fontId="39" numFmtId="0" xfId="0" applyAlignment="1" applyFont="1">
      <alignment horizontal="center" readingOrder="0" vertical="bottom"/>
    </xf>
    <xf borderId="1" fillId="0" fontId="18" numFmtId="0" xfId="0" applyAlignment="1" applyBorder="1" applyFont="1">
      <alignment shrinkToFit="0" vertical="top" wrapText="0"/>
    </xf>
    <xf borderId="44" fillId="0" fontId="81" numFmtId="0" xfId="0" applyAlignment="1" applyBorder="1" applyFont="1">
      <alignment horizontal="left" readingOrder="1" shrinkToFit="0" vertical="top" wrapText="1"/>
    </xf>
    <xf borderId="43" fillId="19" fontId="81" numFmtId="0" xfId="0" applyBorder="1" applyFont="1"/>
    <xf borderId="1" fillId="0" fontId="20" numFmtId="0" xfId="0" applyAlignment="1" applyBorder="1" applyFont="1">
      <alignment shrinkToFit="0" wrapText="1"/>
    </xf>
    <xf borderId="44" fillId="19" fontId="81" numFmtId="0" xfId="0" applyBorder="1" applyFont="1"/>
    <xf borderId="1" fillId="0" fontId="29" numFmtId="0" xfId="0" applyAlignment="1" applyBorder="1" applyFont="1">
      <alignment vertical="top"/>
    </xf>
    <xf borderId="69" fillId="0" fontId="81" numFmtId="0" xfId="0" applyAlignment="1" applyBorder="1" applyFont="1">
      <alignment horizontal="left" readingOrder="1" shrinkToFit="0" vertical="top" wrapText="1"/>
    </xf>
    <xf borderId="1" fillId="0" fontId="29" numFmtId="0" xfId="0" applyAlignment="1" applyBorder="1" applyFont="1">
      <alignment horizontal="center"/>
    </xf>
    <xf borderId="70" fillId="0" fontId="81" numFmtId="0" xfId="0" applyAlignment="1" applyBorder="1" applyFont="1">
      <alignment horizontal="left" readingOrder="1" shrinkToFit="0" vertical="top" wrapText="1"/>
    </xf>
    <xf borderId="72" fillId="0" fontId="34" numFmtId="0" xfId="0" applyBorder="1" applyFont="1"/>
    <xf borderId="43" fillId="19" fontId="81" numFmtId="0" xfId="0" applyAlignment="1" applyBorder="1" applyFont="1">
      <alignment horizontal="left"/>
    </xf>
    <xf borderId="1" fillId="0" fontId="29" numFmtId="0" xfId="0" applyAlignment="1" applyBorder="1" applyFont="1">
      <alignment readingOrder="0" vertical="top"/>
    </xf>
    <xf borderId="1" fillId="0" fontId="18" numFmtId="0" xfId="0" applyAlignment="1" applyBorder="1" applyFont="1">
      <alignment horizontal="center" readingOrder="0" shrinkToFit="0" wrapText="0"/>
    </xf>
    <xf borderId="70" fillId="0" fontId="35" numFmtId="0" xfId="0" applyAlignment="1" applyBorder="1" applyFont="1">
      <alignment horizontal="left" readingOrder="1" shrinkToFit="0" vertical="top" wrapText="1"/>
    </xf>
    <xf borderId="1" fillId="0" fontId="34" numFmtId="0" xfId="0" applyAlignment="1" applyBorder="1" applyFont="1">
      <alignment horizontal="left"/>
    </xf>
    <xf borderId="44" fillId="19" fontId="81" numFmtId="0" xfId="0" applyAlignment="1" applyBorder="1" applyFont="1">
      <alignment horizontal="left"/>
    </xf>
    <xf borderId="33" fillId="0" fontId="34" numFmtId="0" xfId="0" applyBorder="1" applyFont="1"/>
    <xf borderId="34" fillId="0" fontId="34" numFmtId="0" xfId="0" applyBorder="1" applyFont="1"/>
    <xf borderId="1" fillId="29" fontId="23" numFmtId="0" xfId="0" applyAlignment="1" applyBorder="1" applyFont="1">
      <alignment readingOrder="0" vertical="bottom"/>
    </xf>
    <xf borderId="43" fillId="17" fontId="81" numFmtId="0" xfId="0" applyAlignment="1" applyBorder="1" applyFont="1">
      <alignment horizontal="left"/>
    </xf>
    <xf borderId="34" fillId="0" fontId="34" numFmtId="0" xfId="0" applyAlignment="1" applyBorder="1" applyFont="1">
      <alignment horizontal="left"/>
    </xf>
    <xf borderId="1" fillId="0" fontId="18" numFmtId="0" xfId="0" applyAlignment="1" applyBorder="1" applyFont="1">
      <alignment horizontal="center" readingOrder="0"/>
    </xf>
    <xf borderId="44" fillId="17" fontId="81" numFmtId="0" xfId="0" applyAlignment="1" applyBorder="1" applyFont="1">
      <alignment horizontal="left"/>
    </xf>
    <xf borderId="1" fillId="0" fontId="29" numFmtId="0" xfId="0" applyAlignment="1" applyBorder="1" applyFont="1">
      <alignment horizontal="center" readingOrder="0" shrinkToFit="0" wrapText="0"/>
    </xf>
    <xf borderId="1" fillId="0" fontId="29" numFmtId="0" xfId="0" applyAlignment="1" applyBorder="1" applyFont="1">
      <alignment readingOrder="0" shrinkToFit="0" vertical="top" wrapText="0"/>
    </xf>
    <xf borderId="1" fillId="0" fontId="18" numFmtId="0" xfId="0" applyAlignment="1" applyBorder="1" applyFont="1">
      <alignment readingOrder="0" shrinkToFit="0" vertical="top" wrapText="0"/>
    </xf>
    <xf borderId="214" fillId="9" fontId="20" numFmtId="0" xfId="0" applyAlignment="1" applyBorder="1" applyFont="1">
      <alignment horizontal="center" shrinkToFit="0" textRotation="90" vertical="center" wrapText="1"/>
    </xf>
    <xf borderId="125" fillId="0" fontId="13" numFmtId="0" xfId="0" applyAlignment="1" applyBorder="1" applyFont="1">
      <alignment shrinkToFit="0" wrapText="1"/>
    </xf>
    <xf borderId="90" fillId="0" fontId="35" numFmtId="0" xfId="0" applyAlignment="1" applyBorder="1" applyFont="1">
      <alignment horizontal="center" readingOrder="0" shrinkToFit="0" wrapText="0"/>
    </xf>
    <xf borderId="0" fillId="0" fontId="23" numFmtId="0" xfId="0" applyAlignment="1" applyFont="1">
      <alignment horizontal="right" readingOrder="0" vertical="bottom"/>
    </xf>
    <xf borderId="43" fillId="19" fontId="81" numFmtId="0" xfId="0" applyAlignment="1" applyBorder="1" applyFont="1">
      <alignment horizontal="left" readingOrder="1" shrinkToFit="0" vertical="top" wrapText="1"/>
    </xf>
    <xf borderId="44" fillId="19" fontId="81" numFmtId="0" xfId="0" applyAlignment="1" applyBorder="1" applyFont="1">
      <alignment horizontal="left" readingOrder="1" shrinkToFit="0" vertical="top" wrapText="1"/>
    </xf>
    <xf borderId="1" fillId="0" fontId="82" numFmtId="0" xfId="0" applyAlignment="1" applyBorder="1" applyFont="1">
      <alignment shrinkToFit="0" wrapText="1"/>
    </xf>
    <xf borderId="1" fillId="0" fontId="12" numFmtId="0" xfId="0" applyAlignment="1" applyBorder="1" applyFont="1">
      <alignment shrinkToFit="0" wrapText="1"/>
    </xf>
    <xf borderId="214" fillId="0" fontId="20" numFmtId="0" xfId="0" applyAlignment="1" applyBorder="1" applyFont="1">
      <alignment horizontal="center" shrinkToFit="0" textRotation="90" vertical="center" wrapText="1"/>
    </xf>
    <xf borderId="31" fillId="0" fontId="18" numFmtId="0" xfId="0" applyAlignment="1" applyBorder="1" applyFont="1">
      <alignment horizontal="center" shrinkToFit="0" vertical="center" wrapText="1"/>
    </xf>
    <xf borderId="22" fillId="3" fontId="29" numFmtId="0" xfId="0" applyAlignment="1" applyBorder="1" applyFont="1">
      <alignment horizontal="center" readingOrder="0" shrinkToFit="0" vertical="center" wrapText="1"/>
    </xf>
    <xf borderId="107" fillId="0" fontId="10" numFmtId="0" xfId="0" applyAlignment="1" applyBorder="1" applyFont="1">
      <alignment horizontal="center" readingOrder="0" shrinkToFit="0" vertical="center" wrapText="1"/>
    </xf>
    <xf borderId="0" fillId="29" fontId="83" numFmtId="0" xfId="0" applyAlignment="1" applyFont="1">
      <alignment readingOrder="0" vertical="bottom"/>
    </xf>
    <xf borderId="107" fillId="0" fontId="84" numFmtId="0" xfId="0" applyAlignment="1" applyBorder="1" applyFont="1">
      <alignment horizontal="center" readingOrder="0" shrinkToFit="0" vertical="center" wrapText="1"/>
    </xf>
    <xf borderId="33" fillId="0" fontId="47" numFmtId="9" xfId="0" applyAlignment="1" applyBorder="1" applyFont="1" applyNumberFormat="1">
      <alignment readingOrder="0" shrinkToFit="0" wrapText="1"/>
    </xf>
    <xf borderId="0" fillId="15" fontId="23" numFmtId="9" xfId="0" applyAlignment="1" applyFont="1" applyNumberFormat="1">
      <alignment horizontal="right" readingOrder="0" vertical="bottom"/>
    </xf>
    <xf borderId="0" fillId="29" fontId="23" numFmtId="0" xfId="0" applyAlignment="1" applyFont="1">
      <alignment vertical="bottom"/>
    </xf>
    <xf borderId="43" fillId="0" fontId="47" numFmtId="9" xfId="0" applyAlignment="1" applyBorder="1" applyFont="1" applyNumberFormat="1">
      <alignment readingOrder="0" shrinkToFit="0" wrapText="1"/>
    </xf>
    <xf borderId="0" fillId="29" fontId="23" numFmtId="0" xfId="0" applyAlignment="1" applyFont="1">
      <alignment readingOrder="0" vertical="bottom"/>
    </xf>
    <xf borderId="0" fillId="29" fontId="23" numFmtId="0" xfId="0" applyAlignment="1" applyFont="1">
      <alignment horizontal="right" readingOrder="0" vertical="bottom"/>
    </xf>
    <xf borderId="1" fillId="0" fontId="10" numFmtId="10" xfId="0" applyAlignment="1" applyBorder="1" applyFont="1" applyNumberFormat="1">
      <alignment readingOrder="0" shrinkToFit="0" wrapText="1"/>
    </xf>
    <xf borderId="43" fillId="0" fontId="47" numFmtId="0" xfId="0" applyAlignment="1" applyBorder="1" applyFont="1">
      <alignment readingOrder="0" shrinkToFit="0" wrapText="1"/>
    </xf>
    <xf borderId="0" fillId="15" fontId="23" numFmtId="0" xfId="0" applyAlignment="1" applyFont="1">
      <alignment readingOrder="0" vertical="bottom"/>
    </xf>
    <xf borderId="62" fillId="7" fontId="29" numFmtId="0" xfId="0" applyAlignment="1" applyBorder="1" applyFont="1">
      <alignment horizontal="center" readingOrder="0" shrinkToFit="0" vertical="center" wrapText="1"/>
    </xf>
    <xf borderId="62" fillId="7" fontId="18" numFmtId="0" xfId="0" applyAlignment="1" applyBorder="1" applyFont="1">
      <alignment horizontal="center" shrinkToFit="0" vertical="center" wrapText="1"/>
    </xf>
    <xf borderId="34" fillId="0" fontId="33" numFmtId="0" xfId="0" applyAlignment="1" applyBorder="1" applyFont="1">
      <alignment horizontal="left" readingOrder="1" shrinkToFit="0" vertical="top" wrapText="1"/>
    </xf>
    <xf borderId="43" fillId="0" fontId="47" numFmtId="10" xfId="0" applyAlignment="1" applyBorder="1" applyFont="1" applyNumberFormat="1">
      <alignment readingOrder="0" shrinkToFit="0" wrapText="1"/>
    </xf>
    <xf borderId="0" fillId="0" fontId="10" numFmtId="0" xfId="0" applyAlignment="1" applyFont="1">
      <alignment horizontal="center" readingOrder="0" shrinkToFit="0" wrapText="1"/>
    </xf>
    <xf borderId="40" fillId="0" fontId="10" numFmtId="0" xfId="0" applyAlignment="1" applyBorder="1" applyFont="1">
      <alignment horizontal="center" readingOrder="0" shrinkToFit="0" wrapText="1"/>
    </xf>
    <xf borderId="43" fillId="27" fontId="32" numFmtId="0" xfId="0" applyAlignment="1" applyBorder="1" applyFont="1">
      <alignment horizontal="left" readingOrder="1" shrinkToFit="0" vertical="top" wrapText="1"/>
    </xf>
    <xf borderId="44" fillId="0" fontId="33" numFmtId="0" xfId="0" applyAlignment="1" applyBorder="1" applyFont="1">
      <alignment horizontal="left" readingOrder="1" shrinkToFit="0" vertical="top" wrapText="1"/>
    </xf>
    <xf borderId="43" fillId="14" fontId="81" numFmtId="0" xfId="0" applyBorder="1" applyFont="1"/>
    <xf borderId="44" fillId="0" fontId="71" numFmtId="0" xfId="0" applyBorder="1" applyFont="1"/>
    <xf borderId="1" fillId="0" fontId="47" numFmtId="0" xfId="0" applyAlignment="1" applyBorder="1" applyFont="1">
      <alignment readingOrder="0" shrinkToFit="0" wrapText="1"/>
    </xf>
    <xf borderId="43" fillId="13" fontId="81" numFmtId="0" xfId="0" applyBorder="1" applyFont="1"/>
    <xf borderId="178" fillId="7" fontId="22" numFmtId="0" xfId="0" applyAlignment="1" applyBorder="1" applyFont="1">
      <alignment horizontal="center" shrinkToFit="0" vertical="center" wrapText="1"/>
    </xf>
    <xf borderId="35" fillId="0" fontId="24" numFmtId="0" xfId="0" applyAlignment="1" applyBorder="1" applyFont="1">
      <alignment horizontal="left" shrinkToFit="0" vertical="top" wrapText="1"/>
    </xf>
    <xf borderId="38" fillId="0" fontId="24" numFmtId="0" xfId="0" applyAlignment="1" applyBorder="1" applyFont="1">
      <alignment horizontal="left" shrinkToFit="0" vertical="top" wrapText="1"/>
    </xf>
    <xf borderId="38" fillId="0" fontId="44" numFmtId="0" xfId="0" applyAlignment="1" applyBorder="1" applyFont="1">
      <alignment horizontal="center" shrinkToFit="0" vertical="center" wrapText="1"/>
    </xf>
    <xf borderId="43" fillId="27" fontId="81" numFmtId="0" xfId="0" applyBorder="1" applyFont="1"/>
    <xf borderId="73" fillId="0" fontId="47" numFmtId="0" xfId="0" applyAlignment="1" applyBorder="1" applyFont="1">
      <alignment readingOrder="0" shrinkToFit="0" wrapText="1"/>
    </xf>
    <xf borderId="0" fillId="0" fontId="47" numFmtId="0" xfId="0" applyAlignment="1" applyFont="1">
      <alignment horizontal="right" readingOrder="0" shrinkToFit="0" vertical="bottom" wrapText="0"/>
    </xf>
    <xf borderId="73" fillId="0" fontId="10" numFmtId="9" xfId="0" applyAlignment="1" applyBorder="1" applyFont="1" applyNumberFormat="1">
      <alignment readingOrder="0" shrinkToFit="0" wrapText="1"/>
    </xf>
    <xf borderId="44" fillId="0" fontId="81" numFmtId="0" xfId="0" applyAlignment="1" applyBorder="1" applyFont="1">
      <alignment shrinkToFit="0" wrapText="1"/>
    </xf>
    <xf borderId="36" fillId="0" fontId="44" numFmtId="0" xfId="0" applyAlignment="1" applyBorder="1" applyFont="1">
      <alignment horizontal="center" shrinkToFit="0" vertical="center" wrapText="1"/>
    </xf>
    <xf borderId="188" fillId="0" fontId="4" numFmtId="0" xfId="0" applyAlignment="1" applyBorder="1" applyFont="1">
      <alignment shrinkToFit="0" wrapText="1"/>
    </xf>
    <xf borderId="176" fillId="0" fontId="24" numFmtId="0" xfId="0" applyAlignment="1" applyBorder="1" applyFont="1">
      <alignment horizontal="center" shrinkToFit="0" vertical="center" wrapText="1"/>
    </xf>
    <xf borderId="107" fillId="0" fontId="47" numFmtId="0" xfId="0" applyAlignment="1" applyBorder="1" applyFont="1">
      <alignment readingOrder="0" shrinkToFit="0" wrapText="1"/>
    </xf>
    <xf borderId="62" fillId="0" fontId="13" numFmtId="0" xfId="0" applyAlignment="1" applyBorder="1" applyFont="1">
      <alignment shrinkToFit="0" wrapText="1"/>
    </xf>
    <xf borderId="44" fillId="0" fontId="44" numFmtId="0" xfId="0" applyAlignment="1" applyBorder="1" applyFont="1">
      <alignment horizontal="center" shrinkToFit="0" vertical="center" wrapText="1"/>
    </xf>
    <xf borderId="39" fillId="0" fontId="4" numFmtId="0" xfId="0" applyAlignment="1" applyBorder="1" applyFont="1">
      <alignment shrinkToFit="0" wrapText="1"/>
    </xf>
    <xf borderId="127" fillId="0" fontId="24" numFmtId="0" xfId="0" applyAlignment="1" applyBorder="1" applyFont="1">
      <alignment horizontal="center" shrinkToFit="0" vertical="center" wrapText="1"/>
    </xf>
    <xf borderId="107" fillId="0" fontId="10" numFmtId="9" xfId="0" applyAlignment="1" applyBorder="1" applyFont="1" applyNumberFormat="1">
      <alignment readingOrder="0" shrinkToFit="0" wrapText="1"/>
    </xf>
    <xf borderId="0" fillId="0" fontId="8" numFmtId="10" xfId="0" applyAlignment="1" applyFont="1" applyNumberFormat="1">
      <alignment readingOrder="0"/>
    </xf>
    <xf borderId="127" fillId="0" fontId="26" numFmtId="0" xfId="0" applyAlignment="1" applyBorder="1" applyFont="1">
      <alignment shrinkToFit="0" wrapText="1"/>
    </xf>
    <xf borderId="43" fillId="0" fontId="26" numFmtId="0" xfId="0" applyAlignment="1" applyBorder="1" applyFont="1">
      <alignment horizontal="left" readingOrder="1" shrinkToFit="0" vertical="top" wrapText="1"/>
    </xf>
    <xf borderId="44" fillId="0" fontId="46" numFmtId="0" xfId="0" applyAlignment="1" applyBorder="1" applyFont="1">
      <alignment horizontal="center" shrinkToFit="0" vertical="center" wrapText="1"/>
    </xf>
    <xf borderId="3" fillId="6" fontId="20" numFmtId="0" xfId="0" applyAlignment="1" applyBorder="1" applyFont="1">
      <alignment horizontal="center"/>
    </xf>
    <xf borderId="4" fillId="9" fontId="71" numFmtId="0" xfId="0" applyAlignment="1" applyBorder="1" applyFont="1">
      <alignment horizontal="center"/>
    </xf>
    <xf borderId="206" fillId="3" fontId="39" numFmtId="0" xfId="0" applyAlignment="1" applyBorder="1" applyFont="1">
      <alignment horizontal="center" shrinkToFit="0" vertical="center" wrapText="1"/>
    </xf>
    <xf borderId="207" fillId="3" fontId="29" numFmtId="0" xfId="0" applyAlignment="1" applyBorder="1" applyFont="1">
      <alignment horizontal="center" readingOrder="0" shrinkToFit="0" vertical="center" wrapText="1"/>
    </xf>
    <xf borderId="202" fillId="3" fontId="29" numFmtId="0" xfId="0" applyAlignment="1" applyBorder="1" applyFont="1">
      <alignment horizontal="center" readingOrder="0" shrinkToFit="0" vertical="center" wrapText="1"/>
    </xf>
    <xf borderId="202" fillId="3" fontId="33" numFmtId="0" xfId="0" applyAlignment="1" applyBorder="1" applyFont="1">
      <alignment horizontal="center" readingOrder="0" shrinkToFit="0" vertical="center" wrapText="1"/>
    </xf>
    <xf borderId="200" fillId="3" fontId="29" numFmtId="0" xfId="0" applyAlignment="1" applyBorder="1" applyFont="1">
      <alignment horizontal="center" readingOrder="0" shrinkToFit="0" vertical="center" wrapText="1"/>
    </xf>
    <xf borderId="78" fillId="3" fontId="85" numFmtId="0" xfId="0" applyAlignment="1" applyBorder="1" applyFont="1">
      <alignment horizontal="center" readingOrder="0" shrinkToFit="0" vertical="center" wrapText="1"/>
    </xf>
    <xf borderId="79" fillId="3" fontId="85" numFmtId="0" xfId="0" applyAlignment="1" applyBorder="1" applyFont="1">
      <alignment horizontal="center" readingOrder="0" shrinkToFit="0" vertical="center" wrapText="1"/>
    </xf>
    <xf borderId="80" fillId="3" fontId="85" numFmtId="0" xfId="0" applyAlignment="1" applyBorder="1" applyFont="1">
      <alignment horizontal="center" readingOrder="0" shrinkToFit="0" vertical="center" wrapText="1"/>
    </xf>
    <xf borderId="1" fillId="0" fontId="26" numFmtId="0" xfId="0" applyBorder="1" applyFont="1"/>
    <xf borderId="158" fillId="0" fontId="39" numFmtId="0" xfId="0" applyAlignment="1" applyBorder="1" applyFont="1">
      <alignment horizontal="center" shrinkToFit="0" vertical="center" wrapText="1"/>
    </xf>
    <xf borderId="26" fillId="7" fontId="71" numFmtId="0" xfId="0" applyAlignment="1" applyBorder="1" applyFont="1">
      <alignment horizontal="center" shrinkToFit="0" vertical="center" wrapText="1"/>
    </xf>
    <xf borderId="28" fillId="7" fontId="85" numFmtId="0" xfId="0" applyAlignment="1" applyBorder="1" applyFont="1">
      <alignment horizontal="center" readingOrder="0" shrinkToFit="0" vertical="center" wrapText="1"/>
    </xf>
    <xf borderId="29" fillId="7" fontId="85" numFmtId="0" xfId="0" applyAlignment="1" applyBorder="1" applyFont="1">
      <alignment horizontal="center" readingOrder="0" shrinkToFit="0" vertical="center" wrapText="1"/>
    </xf>
    <xf borderId="30" fillId="7" fontId="85" numFmtId="0" xfId="0" applyAlignment="1" applyBorder="1" applyFont="1">
      <alignment horizontal="center" readingOrder="0" shrinkToFit="0" vertical="center" wrapText="1"/>
    </xf>
    <xf borderId="211" fillId="0" fontId="18" numFmtId="0" xfId="0" applyAlignment="1" applyBorder="1" applyFont="1">
      <alignment shrinkToFit="0" vertical="center" wrapText="1"/>
    </xf>
    <xf borderId="35" fillId="27" fontId="86" numFmtId="0" xfId="0" applyAlignment="1" applyBorder="1" applyFont="1">
      <alignment horizontal="left" readingOrder="1" shrinkToFit="0" vertical="center" wrapText="1"/>
    </xf>
    <xf borderId="65" fillId="0" fontId="10" numFmtId="0" xfId="0" applyAlignment="1" applyBorder="1" applyFont="1">
      <alignment horizontal="center" readingOrder="0" shrinkToFit="0" wrapText="1"/>
    </xf>
    <xf borderId="75" fillId="0" fontId="71" numFmtId="0" xfId="0" applyAlignment="1" applyBorder="1" applyFont="1">
      <alignment horizontal="center" shrinkToFit="0" wrapText="1"/>
    </xf>
    <xf borderId="169" fillId="0" fontId="18" numFmtId="0" xfId="0" applyAlignment="1" applyBorder="1" applyFont="1">
      <alignment shrinkToFit="0" vertical="center" wrapText="1"/>
    </xf>
    <xf borderId="127" fillId="0" fontId="26" numFmtId="0" xfId="0" applyAlignment="1" applyBorder="1" applyFont="1">
      <alignment horizontal="center" shrinkToFit="0" vertical="center" wrapText="1"/>
    </xf>
    <xf borderId="43" fillId="0" fontId="26" numFmtId="0" xfId="0" applyAlignment="1" applyBorder="1" applyFont="1">
      <alignment horizontal="left"/>
    </xf>
    <xf borderId="1" fillId="0" fontId="26" numFmtId="0" xfId="0" applyAlignment="1" applyBorder="1" applyFont="1">
      <alignment horizontal="left" readingOrder="1" shrinkToFit="0" vertical="center" wrapText="1"/>
    </xf>
    <xf borderId="43" fillId="27" fontId="26" numFmtId="0" xfId="0" applyAlignment="1" applyBorder="1" applyFont="1">
      <alignment horizontal="left" readingOrder="1" shrinkToFit="0" vertical="center" wrapText="1"/>
    </xf>
    <xf borderId="45" fillId="0" fontId="10" numFmtId="0" xfId="0" applyAlignment="1" applyBorder="1" applyFont="1">
      <alignment horizontal="center" readingOrder="0" shrinkToFit="0" wrapText="1"/>
    </xf>
    <xf borderId="1" fillId="0" fontId="71" numFmtId="0" xfId="0" applyAlignment="1" applyBorder="1" applyFont="1">
      <alignment horizontal="center" shrinkToFit="0" wrapText="1"/>
    </xf>
    <xf borderId="43" fillId="27" fontId="86" numFmtId="0" xfId="0" applyAlignment="1" applyBorder="1" applyFont="1">
      <alignment horizontal="left" readingOrder="1" shrinkToFit="0" vertical="center" wrapText="1"/>
    </xf>
    <xf borderId="128" fillId="6" fontId="26" numFmtId="0" xfId="0" applyAlignment="1" applyBorder="1" applyFont="1">
      <alignment horizontal="left" readingOrder="1" shrinkToFit="0" vertical="center" wrapText="1"/>
    </xf>
    <xf borderId="43" fillId="6" fontId="44" numFmtId="0" xfId="0" applyAlignment="1" applyBorder="1" applyFont="1">
      <alignment horizontal="center" readingOrder="1" shrinkToFit="0" vertical="center" wrapText="1"/>
    </xf>
    <xf borderId="44" fillId="6" fontId="44" numFmtId="0" xfId="0" applyAlignment="1" applyBorder="1" applyFont="1">
      <alignment horizontal="center" readingOrder="1" shrinkToFit="0" vertical="center" wrapText="1"/>
    </xf>
    <xf borderId="195" fillId="2" fontId="42" numFmtId="0" xfId="0" applyAlignment="1" applyBorder="1" applyFont="1">
      <alignment horizontal="center" readingOrder="0"/>
    </xf>
    <xf borderId="78" fillId="3" fontId="29" numFmtId="0" xfId="0" applyAlignment="1" applyBorder="1" applyFont="1">
      <alignment horizontal="center" readingOrder="0" shrinkToFit="0" vertical="center" wrapText="1"/>
    </xf>
    <xf borderId="79" fillId="3" fontId="29" numFmtId="0" xfId="0" applyAlignment="1" applyBorder="1" applyFont="1">
      <alignment horizontal="center" readingOrder="0" shrinkToFit="0" vertical="center" wrapText="1"/>
    </xf>
    <xf borderId="80" fillId="3" fontId="29" numFmtId="0" xfId="0" applyAlignment="1" applyBorder="1" applyFont="1">
      <alignment horizontal="center" readingOrder="0" shrinkToFit="0" vertical="center" wrapText="1"/>
    </xf>
    <xf borderId="35" fillId="5" fontId="26" numFmtId="0" xfId="0" applyAlignment="1" applyBorder="1" applyFont="1">
      <alignment horizontal="left" readingOrder="1" shrinkToFit="0" vertical="center" wrapText="1"/>
    </xf>
    <xf borderId="170" fillId="5" fontId="26" numFmtId="0" xfId="0" applyAlignment="1" applyBorder="1" applyFont="1">
      <alignment horizontal="left" readingOrder="1" shrinkToFit="0" vertical="center" wrapText="1"/>
    </xf>
    <xf borderId="35" fillId="5" fontId="44" numFmtId="0" xfId="0" applyAlignment="1" applyBorder="1" applyFont="1">
      <alignment horizontal="center" readingOrder="1" shrinkToFit="0" vertical="center" wrapText="1"/>
    </xf>
    <xf borderId="36" fillId="5" fontId="44" numFmtId="0" xfId="0" applyAlignment="1" applyBorder="1" applyFont="1">
      <alignment horizontal="center" readingOrder="1" shrinkToFit="0" vertical="center" wrapText="1"/>
    </xf>
    <xf borderId="33" fillId="5" fontId="4" numFmtId="0" xfId="0" applyAlignment="1" applyBorder="1" applyFont="1">
      <alignment shrinkToFit="0" wrapText="1"/>
    </xf>
    <xf borderId="43" fillId="6" fontId="4" numFmtId="0" xfId="0" applyAlignment="1" applyBorder="1" applyFont="1">
      <alignment shrinkToFit="0" wrapText="1"/>
    </xf>
    <xf borderId="128" fillId="6" fontId="4" numFmtId="0" xfId="0" applyAlignment="1" applyBorder="1" applyFont="1">
      <alignment shrinkToFit="0" wrapText="1"/>
    </xf>
    <xf borderId="127" fillId="6" fontId="24" numFmtId="0" xfId="0" applyAlignment="1" applyBorder="1" applyFont="1">
      <alignment horizontal="center" readingOrder="1" shrinkToFit="0" vertical="center" wrapText="1"/>
    </xf>
    <xf borderId="45" fillId="6" fontId="10" numFmtId="0" xfId="0" applyAlignment="1" applyBorder="1" applyFont="1">
      <alignment horizontal="center" readingOrder="0" shrinkToFit="0" wrapText="1"/>
    </xf>
    <xf borderId="75" fillId="6" fontId="10" numFmtId="0" xfId="0" applyAlignment="1" applyBorder="1" applyFont="1">
      <alignment readingOrder="0" shrinkToFit="0" wrapText="1"/>
    </xf>
    <xf borderId="1" fillId="6" fontId="33" numFmtId="0" xfId="0" applyAlignment="1" applyBorder="1" applyFont="1">
      <alignment horizontal="center" readingOrder="0" shrinkToFit="0" wrapText="1"/>
    </xf>
    <xf borderId="1" fillId="6" fontId="71" numFmtId="0" xfId="0" applyAlignment="1" applyBorder="1" applyFont="1">
      <alignment horizontal="center" readingOrder="0" shrinkToFit="0" wrapText="1"/>
    </xf>
    <xf borderId="1" fillId="6" fontId="13" numFmtId="0" xfId="0" applyAlignment="1" applyBorder="1" applyFont="1">
      <alignment horizontal="center" readingOrder="0" shrinkToFit="0" wrapText="1"/>
    </xf>
    <xf borderId="1" fillId="6" fontId="71" numFmtId="0" xfId="0" applyAlignment="1" applyBorder="1" applyFont="1">
      <alignment horizontal="center" shrinkToFit="0" wrapText="1"/>
    </xf>
    <xf borderId="210" fillId="6" fontId="20" numFmtId="0" xfId="0" applyAlignment="1" applyBorder="1" applyFont="1">
      <alignment shrinkToFit="0" textRotation="90" vertical="center" wrapText="1"/>
    </xf>
    <xf borderId="43" fillId="12" fontId="26" numFmtId="0" xfId="0" applyAlignment="1" applyBorder="1" applyFont="1">
      <alignment horizontal="left" readingOrder="1" shrinkToFit="0" vertical="center" wrapText="1"/>
    </xf>
    <xf borderId="43" fillId="12" fontId="87" numFmtId="0" xfId="0" applyAlignment="1" applyBorder="1" applyFont="1">
      <alignment horizontal="left" readingOrder="1" shrinkToFit="0" vertical="center" wrapText="1"/>
    </xf>
    <xf borderId="128" fillId="12" fontId="87" numFmtId="0" xfId="0" applyAlignment="1" applyBorder="1" applyFont="1">
      <alignment horizontal="left" readingOrder="1" shrinkToFit="0" vertical="center" wrapText="1"/>
    </xf>
    <xf borderId="43" fillId="12" fontId="88" numFmtId="0" xfId="0" applyAlignment="1" applyBorder="1" applyFont="1">
      <alignment horizontal="center" readingOrder="1" shrinkToFit="0" vertical="center" wrapText="1"/>
    </xf>
    <xf borderId="44" fillId="12" fontId="88" numFmtId="0" xfId="0" applyAlignment="1" applyBorder="1" applyFont="1">
      <alignment horizontal="center" readingOrder="1" shrinkToFit="0" vertical="center" wrapText="1"/>
    </xf>
    <xf borderId="43" fillId="12" fontId="75" numFmtId="0" xfId="0" applyAlignment="1" applyBorder="1" applyFont="1">
      <alignment shrinkToFit="0" wrapText="1"/>
    </xf>
    <xf borderId="128" fillId="12" fontId="75" numFmtId="0" xfId="0" applyAlignment="1" applyBorder="1" applyFont="1">
      <alignment shrinkToFit="0" wrapText="1"/>
    </xf>
    <xf borderId="127" fillId="12" fontId="89" numFmtId="0" xfId="0" applyAlignment="1" applyBorder="1" applyFont="1">
      <alignment horizontal="center" readingOrder="1" shrinkToFit="0" vertical="center" wrapText="1"/>
    </xf>
    <xf borderId="45" fillId="12" fontId="77" numFmtId="0" xfId="0" applyAlignment="1" applyBorder="1" applyFont="1">
      <alignment horizontal="center" readingOrder="0" shrinkToFit="0" wrapText="1"/>
    </xf>
    <xf borderId="75" fillId="12" fontId="77" numFmtId="0" xfId="0" applyAlignment="1" applyBorder="1" applyFont="1">
      <alignment readingOrder="0" shrinkToFit="0" wrapText="1"/>
    </xf>
    <xf borderId="1" fillId="12" fontId="76" numFmtId="0" xfId="0" applyAlignment="1" applyBorder="1" applyFont="1">
      <alignment horizontal="center" shrinkToFit="0" wrapText="1"/>
    </xf>
    <xf borderId="1" fillId="12" fontId="78" numFmtId="0" xfId="0" applyAlignment="1" applyBorder="1" applyFont="1">
      <alignment shrinkToFit="0" wrapText="1"/>
    </xf>
    <xf borderId="1" fillId="12" fontId="78" numFmtId="0" xfId="0" applyAlignment="1" applyBorder="1" applyFont="1">
      <alignment horizontal="center" shrinkToFit="0" wrapText="1"/>
    </xf>
    <xf borderId="44" fillId="12" fontId="78" numFmtId="0" xfId="0" applyAlignment="1" applyBorder="1" applyFont="1">
      <alignment shrinkToFit="0" wrapText="1"/>
    </xf>
    <xf borderId="210" fillId="12" fontId="90" numFmtId="0" xfId="0" applyAlignment="1" applyBorder="1" applyFont="1">
      <alignment shrinkToFit="0" textRotation="90" vertical="center" wrapText="1"/>
    </xf>
    <xf borderId="46" fillId="12" fontId="78" numFmtId="0" xfId="0" applyAlignment="1" applyBorder="1" applyFont="1">
      <alignment shrinkToFit="0" wrapText="1"/>
    </xf>
    <xf borderId="47" fillId="12" fontId="78" numFmtId="0" xfId="0" applyAlignment="1" applyBorder="1" applyFont="1">
      <alignment shrinkToFit="0" wrapText="1"/>
    </xf>
    <xf borderId="48" fillId="12" fontId="78" numFmtId="0" xfId="0" applyAlignment="1" applyBorder="1" applyFont="1">
      <alignment shrinkToFit="0" wrapText="1"/>
    </xf>
    <xf borderId="169" fillId="0" fontId="91" numFmtId="0" xfId="0" applyAlignment="1" applyBorder="1" applyFont="1">
      <alignment shrinkToFit="0" vertical="center" wrapText="1"/>
    </xf>
    <xf borderId="45" fillId="6" fontId="33" numFmtId="0" xfId="0" applyAlignment="1" applyBorder="1" applyFont="1">
      <alignment horizontal="center" readingOrder="0" shrinkToFit="0" wrapText="1"/>
    </xf>
    <xf borderId="1" fillId="6" fontId="13" numFmtId="0" xfId="0" applyAlignment="1" applyBorder="1" applyFont="1">
      <alignment horizontal="center" shrinkToFit="0" wrapText="1"/>
    </xf>
    <xf borderId="45" fillId="12" fontId="92" numFmtId="0" xfId="0" applyAlignment="1" applyBorder="1" applyFont="1">
      <alignment horizontal="center" readingOrder="0" shrinkToFit="0" wrapText="1"/>
    </xf>
    <xf borderId="45" fillId="0" fontId="33" numFmtId="0" xfId="0" applyAlignment="1" applyBorder="1" applyFont="1">
      <alignment horizontal="center" readingOrder="0" shrinkToFit="0" wrapText="1"/>
    </xf>
    <xf borderId="43" fillId="13" fontId="87" numFmtId="0" xfId="0" applyAlignment="1" applyBorder="1" applyFont="1">
      <alignment horizontal="left" readingOrder="1" shrinkToFit="0" vertical="center" wrapText="1"/>
    </xf>
    <xf borderId="128" fillId="13" fontId="87" numFmtId="0" xfId="0" applyAlignment="1" applyBorder="1" applyFont="1">
      <alignment horizontal="left" readingOrder="1" shrinkToFit="0" vertical="center" wrapText="1"/>
    </xf>
    <xf borderId="43" fillId="13" fontId="88" numFmtId="0" xfId="0" applyAlignment="1" applyBorder="1" applyFont="1">
      <alignment horizontal="center" readingOrder="1" shrinkToFit="0" vertical="center" wrapText="1"/>
    </xf>
    <xf borderId="44" fillId="13" fontId="88" numFmtId="0" xfId="0" applyAlignment="1" applyBorder="1" applyFont="1">
      <alignment horizontal="center" readingOrder="1" shrinkToFit="0" vertical="center" wrapText="1"/>
    </xf>
    <xf borderId="43" fillId="13" fontId="75" numFmtId="0" xfId="0" applyAlignment="1" applyBorder="1" applyFont="1">
      <alignment shrinkToFit="0" wrapText="1"/>
    </xf>
    <xf borderId="128" fillId="13" fontId="75" numFmtId="0" xfId="0" applyAlignment="1" applyBorder="1" applyFont="1">
      <alignment shrinkToFit="0" wrapText="1"/>
    </xf>
    <xf borderId="127" fillId="13" fontId="89" numFmtId="0" xfId="0" applyAlignment="1" applyBorder="1" applyFont="1">
      <alignment horizontal="center" readingOrder="1" shrinkToFit="0" vertical="center" wrapText="1"/>
    </xf>
    <xf borderId="45" fillId="13" fontId="77" numFmtId="0" xfId="0" applyAlignment="1" applyBorder="1" applyFont="1">
      <alignment horizontal="center" readingOrder="0" shrinkToFit="0" wrapText="1"/>
    </xf>
    <xf borderId="75" fillId="13" fontId="77" numFmtId="0" xfId="0" applyAlignment="1" applyBorder="1" applyFont="1">
      <alignment readingOrder="0" shrinkToFit="0" wrapText="1"/>
    </xf>
    <xf borderId="45" fillId="13" fontId="92" numFmtId="0" xfId="0" applyAlignment="1" applyBorder="1" applyFont="1">
      <alignment horizontal="center" readingOrder="0" shrinkToFit="0" wrapText="1"/>
    </xf>
    <xf borderId="1" fillId="13" fontId="78" numFmtId="0" xfId="0" applyAlignment="1" applyBorder="1" applyFont="1">
      <alignment shrinkToFit="0" wrapText="1"/>
    </xf>
    <xf borderId="1" fillId="13" fontId="76" numFmtId="0" xfId="0" applyAlignment="1" applyBorder="1" applyFont="1">
      <alignment horizontal="center" shrinkToFit="0" wrapText="1"/>
    </xf>
    <xf borderId="1" fillId="13" fontId="78" numFmtId="0" xfId="0" applyAlignment="1" applyBorder="1" applyFont="1">
      <alignment horizontal="center" shrinkToFit="0" wrapText="1"/>
    </xf>
    <xf borderId="44" fillId="13" fontId="78" numFmtId="0" xfId="0" applyAlignment="1" applyBorder="1" applyFont="1">
      <alignment shrinkToFit="0" wrapText="1"/>
    </xf>
    <xf borderId="210" fillId="13" fontId="90" numFmtId="0" xfId="0" applyAlignment="1" applyBorder="1" applyFont="1">
      <alignment shrinkToFit="0" textRotation="90" vertical="center" wrapText="1"/>
    </xf>
    <xf borderId="46" fillId="13" fontId="78" numFmtId="0" xfId="0" applyAlignment="1" applyBorder="1" applyFont="1">
      <alignment shrinkToFit="0" wrapText="1"/>
    </xf>
    <xf borderId="47" fillId="13" fontId="78" numFmtId="0" xfId="0" applyAlignment="1" applyBorder="1" applyFont="1">
      <alignment shrinkToFit="0" wrapText="1"/>
    </xf>
    <xf borderId="48" fillId="13" fontId="78" numFmtId="0" xfId="0" applyAlignment="1" applyBorder="1" applyFont="1">
      <alignment shrinkToFit="0" wrapText="1"/>
    </xf>
    <xf borderId="65" fillId="5" fontId="10" numFmtId="0" xfId="0" applyAlignment="1" applyBorder="1" applyFont="1">
      <alignment horizontal="center" readingOrder="0" shrinkToFit="0" wrapText="1"/>
    </xf>
    <xf borderId="75" fillId="5" fontId="10" numFmtId="0" xfId="0" applyAlignment="1" applyBorder="1" applyFont="1">
      <alignment readingOrder="0" shrinkToFit="0" wrapText="1"/>
    </xf>
    <xf borderId="75" fillId="5" fontId="71" numFmtId="0" xfId="0" applyAlignment="1" applyBorder="1" applyFont="1">
      <alignment horizontal="center" shrinkToFit="0" wrapText="1"/>
    </xf>
    <xf borderId="1" fillId="0" fontId="26" numFmtId="0" xfId="0" applyAlignment="1" applyBorder="1" applyFont="1">
      <alignment horizontal="left"/>
    </xf>
    <xf borderId="75" fillId="5" fontId="13" numFmtId="0" xfId="0" applyAlignment="1" applyBorder="1" applyFont="1">
      <alignment shrinkToFit="0" wrapText="1"/>
    </xf>
    <xf borderId="34" fillId="5" fontId="13" numFmtId="0" xfId="0" applyAlignment="1" applyBorder="1" applyFont="1">
      <alignment shrinkToFit="0" wrapText="1"/>
    </xf>
    <xf borderId="210" fillId="5" fontId="20" numFmtId="0" xfId="0" applyAlignment="1" applyBorder="1" applyFont="1">
      <alignment shrinkToFit="0" textRotation="90" vertical="center" wrapText="1"/>
    </xf>
    <xf borderId="144" fillId="0" fontId="26" numFmtId="0" xfId="0" applyAlignment="1" applyBorder="1" applyFont="1">
      <alignment horizontal="left"/>
    </xf>
    <xf borderId="92" fillId="0" fontId="26" numFmtId="0" xfId="0" applyAlignment="1" applyBorder="1" applyFont="1">
      <alignment horizontal="left"/>
    </xf>
    <xf borderId="92" fillId="0" fontId="46" numFmtId="0" xfId="0" applyAlignment="1" applyBorder="1" applyFont="1">
      <alignment horizontal="center" vertical="center"/>
    </xf>
    <xf borderId="87" fillId="0" fontId="46" numFmtId="0" xfId="0" applyAlignment="1" applyBorder="1" applyFont="1">
      <alignment horizontal="center" vertical="center"/>
    </xf>
    <xf borderId="228" fillId="0" fontId="4" numFmtId="0" xfId="0" applyAlignment="1" applyBorder="1" applyFont="1">
      <alignment shrinkToFit="0" wrapText="1"/>
    </xf>
    <xf borderId="180" fillId="0" fontId="4" numFmtId="0" xfId="0" applyAlignment="1" applyBorder="1" applyFont="1">
      <alignment shrinkToFit="0" wrapText="1"/>
    </xf>
    <xf borderId="183" fillId="0" fontId="26" numFmtId="0" xfId="0" applyAlignment="1" applyBorder="1" applyFont="1">
      <alignment shrinkToFit="0" wrapText="1"/>
    </xf>
    <xf borderId="89" fillId="0" fontId="13" numFmtId="0" xfId="0" applyAlignment="1" applyBorder="1" applyFont="1">
      <alignment shrinkToFit="0" wrapText="1"/>
    </xf>
    <xf borderId="69" fillId="0" fontId="57" numFmtId="0" xfId="0" applyAlignment="1" applyBorder="1" applyFont="1">
      <alignment horizontal="left" readingOrder="1" shrinkToFit="0" vertical="top" wrapText="1"/>
    </xf>
    <xf borderId="73" fillId="0" fontId="57" numFmtId="0" xfId="0" applyAlignment="1" applyBorder="1" applyFont="1">
      <alignment horizontal="left" readingOrder="1" shrinkToFit="0" vertical="top" wrapText="1"/>
    </xf>
    <xf borderId="73" fillId="0" fontId="39" numFmtId="0" xfId="0" applyBorder="1" applyFont="1"/>
    <xf borderId="70" fillId="0" fontId="57" numFmtId="0" xfId="0" applyAlignment="1" applyBorder="1" applyFont="1">
      <alignment horizontal="left" readingOrder="1" shrinkToFit="0" vertical="top" wrapText="1"/>
    </xf>
    <xf borderId="132" fillId="0" fontId="26" numFmtId="0" xfId="0" applyAlignment="1" applyBorder="1" applyFont="1">
      <alignment shrinkToFit="0" wrapText="1"/>
    </xf>
    <xf borderId="133" fillId="0" fontId="13" numFmtId="0" xfId="0" applyAlignment="1" applyBorder="1" applyFont="1">
      <alignment shrinkToFit="0" wrapText="1"/>
    </xf>
    <xf borderId="105" fillId="0" fontId="39" numFmtId="0" xfId="0" applyBorder="1" applyFont="1"/>
    <xf borderId="93" fillId="0" fontId="39" numFmtId="0" xfId="0" applyAlignment="1" applyBorder="1" applyFont="1">
      <alignment shrinkToFit="0" wrapText="1"/>
    </xf>
    <xf borderId="105" fillId="0" fontId="39" numFmtId="0" xfId="0" applyAlignment="1" applyBorder="1" applyFont="1">
      <alignment shrinkToFit="0" wrapText="1"/>
    </xf>
    <xf borderId="1" fillId="12" fontId="77" numFmtId="0" xfId="0" applyAlignment="1" applyBorder="1" applyFont="1">
      <alignment readingOrder="0" shrinkToFit="0" wrapText="1"/>
    </xf>
    <xf borderId="39" fillId="5" fontId="13" numFmtId="0" xfId="0" applyAlignment="1" applyBorder="1" applyFont="1">
      <alignment shrinkToFit="0" wrapText="1"/>
    </xf>
    <xf borderId="40" fillId="5" fontId="13" numFmtId="0" xfId="0" applyAlignment="1" applyBorder="1" applyFont="1">
      <alignment shrinkToFit="0" wrapText="1"/>
    </xf>
    <xf borderId="41" fillId="5" fontId="13" numFmtId="0" xfId="0" applyAlignment="1" applyBorder="1" applyFont="1">
      <alignment shrinkToFit="0" wrapText="1"/>
    </xf>
    <xf borderId="169" fillId="5" fontId="18" numFmtId="0" xfId="0" applyAlignment="1" applyBorder="1" applyFont="1">
      <alignment shrinkToFit="0" vertical="center" wrapText="1"/>
    </xf>
    <xf borderId="186" fillId="5" fontId="4" numFmtId="0" xfId="0" applyAlignment="1" applyBorder="1" applyFont="1">
      <alignment shrinkToFit="0" wrapText="1"/>
    </xf>
    <xf borderId="0" fillId="5" fontId="8" numFmtId="0" xfId="0" applyFont="1"/>
    <xf borderId="43" fillId="7" fontId="26" numFmtId="0" xfId="0" applyAlignment="1" applyBorder="1" applyFont="1">
      <alignment horizontal="left" readingOrder="1" shrinkToFit="0" vertical="center" wrapText="1"/>
    </xf>
    <xf borderId="128" fillId="7" fontId="26" numFmtId="0" xfId="0" applyAlignment="1" applyBorder="1" applyFont="1">
      <alignment horizontal="left" readingOrder="1" shrinkToFit="0" vertical="center" wrapText="1"/>
    </xf>
    <xf borderId="43" fillId="7" fontId="44" numFmtId="0" xfId="0" applyAlignment="1" applyBorder="1" applyFont="1">
      <alignment horizontal="center" readingOrder="1" shrinkToFit="0" vertical="center" wrapText="1"/>
    </xf>
    <xf borderId="44" fillId="7" fontId="44" numFmtId="0" xfId="0" applyAlignment="1" applyBorder="1" applyFont="1">
      <alignment horizontal="center" readingOrder="1" shrinkToFit="0" vertical="center" wrapText="1"/>
    </xf>
    <xf borderId="43" fillId="7" fontId="4" numFmtId="0" xfId="0" applyAlignment="1" applyBorder="1" applyFont="1">
      <alignment shrinkToFit="0" wrapText="1"/>
    </xf>
    <xf borderId="45" fillId="7" fontId="10" numFmtId="0" xfId="0" applyAlignment="1" applyBorder="1" applyFont="1">
      <alignment horizontal="center" readingOrder="0" shrinkToFit="0" wrapText="1"/>
    </xf>
    <xf borderId="43" fillId="21" fontId="26" numFmtId="0" xfId="0" applyAlignment="1" applyBorder="1" applyFont="1">
      <alignment horizontal="left" readingOrder="1" shrinkToFit="0" vertical="center" wrapText="1"/>
    </xf>
    <xf borderId="75" fillId="7" fontId="10" numFmtId="0" xfId="0" applyAlignment="1" applyBorder="1" applyFont="1">
      <alignment readingOrder="0" shrinkToFit="0" wrapText="1"/>
    </xf>
    <xf borderId="1" fillId="7" fontId="71" numFmtId="0" xfId="0" applyAlignment="1" applyBorder="1" applyFont="1">
      <alignment horizontal="center" shrinkToFit="0" wrapText="1"/>
    </xf>
    <xf borderId="1" fillId="7" fontId="13" numFmtId="0" xfId="0" applyAlignment="1" applyBorder="1" applyFont="1">
      <alignment shrinkToFit="0" wrapText="1"/>
    </xf>
    <xf borderId="44" fillId="7" fontId="13" numFmtId="0" xfId="0" applyAlignment="1" applyBorder="1" applyFont="1">
      <alignment shrinkToFit="0" wrapText="1"/>
    </xf>
    <xf borderId="210" fillId="7" fontId="20" numFmtId="0" xfId="0" applyAlignment="1" applyBorder="1" applyFont="1">
      <alignment shrinkToFit="0" textRotation="90" vertical="center" wrapText="1"/>
    </xf>
    <xf borderId="0" fillId="6" fontId="93" numFmtId="0" xfId="0" applyAlignment="1" applyFont="1">
      <alignment horizontal="center" readingOrder="0" shrinkToFit="0" wrapText="0"/>
    </xf>
    <xf borderId="46" fillId="7" fontId="13" numFmtId="0" xfId="0" applyAlignment="1" applyBorder="1" applyFont="1">
      <alignment shrinkToFit="0" wrapText="1"/>
    </xf>
    <xf borderId="47" fillId="7" fontId="13" numFmtId="0" xfId="0" applyAlignment="1" applyBorder="1" applyFont="1">
      <alignment shrinkToFit="0" wrapText="1"/>
    </xf>
    <xf borderId="0" fillId="6" fontId="94" numFmtId="0" xfId="0" applyAlignment="1" applyFont="1">
      <alignment horizontal="center" readingOrder="0" shrinkToFit="0" wrapText="0"/>
    </xf>
    <xf borderId="48" fillId="7" fontId="13" numFmtId="0" xfId="0" applyAlignment="1" applyBorder="1" applyFont="1">
      <alignment shrinkToFit="0" wrapText="1"/>
    </xf>
    <xf borderId="43" fillId="6" fontId="26" numFmtId="0" xfId="0" applyAlignment="1" applyBorder="1" applyFont="1">
      <alignment horizontal="left" readingOrder="1" shrinkToFit="0" vertical="center" wrapText="1"/>
    </xf>
    <xf borderId="43" fillId="6" fontId="86" numFmtId="0" xfId="0" applyAlignment="1" applyBorder="1" applyFont="1">
      <alignment horizontal="left" readingOrder="1" shrinkToFit="0" vertical="center" wrapText="1"/>
    </xf>
    <xf borderId="128" fillId="6" fontId="86" numFmtId="0" xfId="0" applyAlignment="1" applyBorder="1" applyFont="1">
      <alignment horizontal="left" readingOrder="1" shrinkToFit="0" vertical="center" wrapText="1"/>
    </xf>
    <xf borderId="43" fillId="6" fontId="95" numFmtId="0" xfId="0" applyAlignment="1" applyBorder="1" applyFont="1">
      <alignment horizontal="center" readingOrder="1" shrinkToFit="0" vertical="center" wrapText="1"/>
    </xf>
    <xf borderId="44" fillId="6" fontId="95" numFmtId="0" xfId="0" applyAlignment="1" applyBorder="1" applyFont="1">
      <alignment horizontal="center" readingOrder="1" shrinkToFit="0" vertical="center" wrapText="1"/>
    </xf>
    <xf borderId="43" fillId="6" fontId="52" numFmtId="0" xfId="0" applyAlignment="1" applyBorder="1" applyFont="1">
      <alignment shrinkToFit="0" wrapText="1"/>
    </xf>
    <xf borderId="128" fillId="6" fontId="52" numFmtId="0" xfId="0" applyAlignment="1" applyBorder="1" applyFont="1">
      <alignment shrinkToFit="0" wrapText="1"/>
    </xf>
    <xf borderId="127" fillId="6" fontId="96" numFmtId="0" xfId="0" applyAlignment="1" applyBorder="1" applyFont="1">
      <alignment horizontal="center" readingOrder="1" shrinkToFit="0" vertical="center" wrapText="1"/>
    </xf>
    <xf borderId="45" fillId="6" fontId="97" numFmtId="0" xfId="0" applyAlignment="1" applyBorder="1" applyFont="1">
      <alignment horizontal="center" readingOrder="0" shrinkToFit="0" wrapText="1"/>
    </xf>
    <xf borderId="12" fillId="3" fontId="13" numFmtId="0" xfId="0" applyAlignment="1" applyBorder="1" applyFont="1">
      <alignment horizontal="center" shrinkToFit="0" vertical="center" wrapText="1"/>
    </xf>
    <xf borderId="1" fillId="0" fontId="33" numFmtId="0" xfId="0" applyAlignment="1" applyBorder="1" applyFont="1">
      <alignment horizontal="center" readingOrder="0" shrinkToFit="0" wrapText="1"/>
    </xf>
    <xf borderId="210" fillId="0" fontId="20" numFmtId="0" xfId="0" applyAlignment="1" applyBorder="1" applyFont="1">
      <alignment shrinkToFit="0" textRotation="90" vertical="center" wrapText="1"/>
    </xf>
    <xf borderId="35" fillId="0" fontId="26" numFmtId="0" xfId="0" applyAlignment="1" applyBorder="1" applyFont="1">
      <alignment vertical="top"/>
    </xf>
    <xf borderId="38" fillId="0" fontId="26" numFmtId="0" xfId="0" applyAlignment="1" applyBorder="1" applyFont="1">
      <alignment vertical="top"/>
    </xf>
    <xf borderId="38" fillId="0" fontId="26" numFmtId="0" xfId="0" applyAlignment="1" applyBorder="1" applyFont="1">
      <alignment horizontal="center" vertical="center"/>
    </xf>
    <xf borderId="36" fillId="0" fontId="26" numFmtId="0" xfId="0" applyAlignment="1" applyBorder="1" applyFont="1">
      <alignment horizontal="center" vertical="center"/>
    </xf>
    <xf borderId="176" fillId="0" fontId="26" numFmtId="0" xfId="0" applyAlignment="1" applyBorder="1" applyFont="1">
      <alignment horizontal="center" vertical="center"/>
    </xf>
    <xf borderId="32" fillId="7" fontId="4" numFmtId="0" xfId="0" applyAlignment="1" applyBorder="1" applyFont="1">
      <alignment shrinkToFit="0" wrapText="1"/>
    </xf>
    <xf borderId="43" fillId="0" fontId="26" numFmtId="0" xfId="0" applyAlignment="1" applyBorder="1" applyFont="1">
      <alignment vertical="top"/>
    </xf>
    <xf borderId="69" fillId="12" fontId="26" numFmtId="0" xfId="0" applyAlignment="1" applyBorder="1" applyFont="1">
      <alignment horizontal="left" readingOrder="1" shrinkToFit="0" vertical="center" wrapText="1"/>
    </xf>
    <xf borderId="90" fillId="0" fontId="10" numFmtId="0" xfId="0" applyAlignment="1" applyBorder="1" applyFont="1">
      <alignment horizontal="center" readingOrder="0" shrinkToFit="0" wrapText="1"/>
    </xf>
    <xf borderId="92" fillId="0" fontId="71" numFmtId="0" xfId="0" applyAlignment="1" applyBorder="1" applyFont="1">
      <alignment horizontal="center" shrinkToFit="0" wrapText="1"/>
    </xf>
    <xf borderId="38" fillId="0" fontId="71" numFmtId="0" xfId="0" applyAlignment="1" applyBorder="1" applyFont="1">
      <alignment horizontal="center" shrinkToFit="0" wrapText="1"/>
    </xf>
    <xf borderId="73" fillId="0" fontId="71" numFmtId="0" xfId="0" applyAlignment="1" applyBorder="1" applyFont="1">
      <alignment horizontal="center" shrinkToFit="0" wrapText="1"/>
    </xf>
    <xf borderId="107" fillId="0" fontId="71" numFmtId="0" xfId="0" applyAlignment="1" applyBorder="1" applyFont="1">
      <alignment horizontal="center" shrinkToFit="0" wrapText="1"/>
    </xf>
    <xf borderId="0" fillId="0" fontId="71" numFmtId="0" xfId="0" applyAlignment="1" applyFont="1">
      <alignment horizontal="center" shrinkToFit="0" wrapText="1"/>
    </xf>
    <xf borderId="26" fillId="3" fontId="39" numFmtId="0" xfId="0" applyAlignment="1" applyBorder="1" applyFont="1">
      <alignment horizontal="center" shrinkToFit="0" vertical="center" wrapText="1"/>
    </xf>
    <xf borderId="26" fillId="3" fontId="71" numFmtId="0" xfId="0" applyAlignment="1" applyBorder="1" applyFont="1">
      <alignment horizontal="center" shrinkToFit="0" vertical="center" wrapText="1"/>
    </xf>
    <xf borderId="91" fillId="0" fontId="12" numFmtId="0" xfId="0" applyAlignment="1" applyBorder="1" applyFont="1">
      <alignment horizontal="center" shrinkToFit="0" vertical="center" wrapText="1"/>
    </xf>
    <xf borderId="91" fillId="0" fontId="71" numFmtId="0" xfId="0" applyAlignment="1" applyBorder="1" applyFont="1">
      <alignment horizontal="center" shrinkToFit="0" vertical="center" wrapText="1"/>
    </xf>
    <xf borderId="1" fillId="0" fontId="26" numFmtId="0" xfId="0" applyAlignment="1" applyBorder="1" applyFont="1">
      <alignment vertical="top"/>
    </xf>
    <xf borderId="0" fillId="7" fontId="8" numFmtId="0" xfId="0" applyFont="1"/>
    <xf borderId="1" fillId="7" fontId="33" numFmtId="0" xfId="0" applyAlignment="1" applyBorder="1" applyFont="1">
      <alignment horizontal="center" readingOrder="0" shrinkToFit="0" wrapText="1"/>
    </xf>
    <xf borderId="1" fillId="7" fontId="71" numFmtId="0" xfId="0" applyAlignment="1" applyBorder="1" applyFont="1">
      <alignment horizontal="center" readingOrder="0" shrinkToFit="0" wrapText="1"/>
    </xf>
    <xf borderId="1" fillId="7" fontId="13" numFmtId="0" xfId="0" applyAlignment="1" applyBorder="1" applyFont="1">
      <alignment horizontal="center" readingOrder="0" shrinkToFit="0" wrapText="1"/>
    </xf>
    <xf borderId="45" fillId="7" fontId="33" numFmtId="0" xfId="0" applyAlignment="1" applyBorder="1" applyFont="1">
      <alignment horizontal="center" readingOrder="0" shrinkToFit="0" wrapText="1"/>
    </xf>
    <xf borderId="1" fillId="7" fontId="13" numFmtId="0" xfId="0" applyAlignment="1" applyBorder="1" applyFont="1">
      <alignment horizontal="center" shrinkToFit="0" wrapText="1"/>
    </xf>
    <xf borderId="43" fillId="5" fontId="26" numFmtId="0" xfId="0" applyAlignment="1" applyBorder="1" applyFont="1">
      <alignment horizontal="left" readingOrder="1" shrinkToFit="0" vertical="center" wrapText="1"/>
    </xf>
    <xf borderId="128" fillId="5" fontId="26" numFmtId="0" xfId="0" applyAlignment="1" applyBorder="1" applyFont="1">
      <alignment horizontal="left" readingOrder="1" shrinkToFit="0" vertical="center" wrapText="1"/>
    </xf>
    <xf borderId="43" fillId="5" fontId="44" numFmtId="0" xfId="0" applyAlignment="1" applyBorder="1" applyFont="1">
      <alignment horizontal="center" readingOrder="1" shrinkToFit="0" vertical="center" wrapText="1"/>
    </xf>
    <xf borderId="44" fillId="5" fontId="44" numFmtId="0" xfId="0" applyAlignment="1" applyBorder="1" applyFont="1">
      <alignment horizontal="center" readingOrder="1" shrinkToFit="0" vertical="center" wrapText="1"/>
    </xf>
    <xf borderId="43" fillId="5" fontId="75" numFmtId="0" xfId="0" applyAlignment="1" applyBorder="1" applyFont="1">
      <alignment shrinkToFit="0" wrapText="1"/>
    </xf>
    <xf borderId="45" fillId="5" fontId="77" numFmtId="0" xfId="0" applyAlignment="1" applyBorder="1" applyFont="1">
      <alignment horizontal="center" readingOrder="0" shrinkToFit="0" wrapText="1"/>
    </xf>
    <xf borderId="75" fillId="5" fontId="77" numFmtId="0" xfId="0" applyAlignment="1" applyBorder="1" applyFont="1">
      <alignment readingOrder="0" shrinkToFit="0" wrapText="1"/>
    </xf>
    <xf borderId="45" fillId="5" fontId="92" numFmtId="0" xfId="0" applyAlignment="1" applyBorder="1" applyFont="1">
      <alignment horizontal="center" readingOrder="0" shrinkToFit="0" wrapText="1"/>
    </xf>
    <xf borderId="1" fillId="5" fontId="78" numFmtId="0" xfId="0" applyAlignment="1" applyBorder="1" applyFont="1">
      <alignment shrinkToFit="0" wrapText="1"/>
    </xf>
    <xf borderId="1" fillId="5" fontId="76" numFmtId="0" xfId="0" applyAlignment="1" applyBorder="1" applyFont="1">
      <alignment horizontal="center" shrinkToFit="0" wrapText="1"/>
    </xf>
    <xf borderId="1" fillId="5" fontId="78" numFmtId="0" xfId="0" applyAlignment="1" applyBorder="1" applyFont="1">
      <alignment horizontal="center" shrinkToFit="0" wrapText="1"/>
    </xf>
    <xf borderId="44" fillId="5" fontId="78" numFmtId="0" xfId="0" applyAlignment="1" applyBorder="1" applyFont="1">
      <alignment shrinkToFit="0" wrapText="1"/>
    </xf>
    <xf borderId="210" fillId="5" fontId="90" numFmtId="0" xfId="0" applyAlignment="1" applyBorder="1" applyFont="1">
      <alignment shrinkToFit="0" textRotation="90" vertical="center" wrapText="1"/>
    </xf>
    <xf borderId="46" fillId="5" fontId="78" numFmtId="0" xfId="0" applyAlignment="1" applyBorder="1" applyFont="1">
      <alignment shrinkToFit="0" wrapText="1"/>
    </xf>
    <xf borderId="47" fillId="5" fontId="78" numFmtId="0" xfId="0" applyAlignment="1" applyBorder="1" applyFont="1">
      <alignment shrinkToFit="0" wrapText="1"/>
    </xf>
    <xf borderId="48" fillId="5" fontId="78" numFmtId="0" xfId="0" applyAlignment="1" applyBorder="1" applyFont="1">
      <alignment shrinkToFit="0" wrapText="1"/>
    </xf>
    <xf borderId="169" fillId="5" fontId="91" numFmtId="0" xfId="0" applyAlignment="1" applyBorder="1" applyFont="1">
      <alignment shrinkToFit="0" vertical="center" wrapText="1"/>
    </xf>
    <xf borderId="32" fillId="5" fontId="75" numFmtId="0" xfId="0" applyAlignment="1" applyBorder="1" applyFont="1">
      <alignment shrinkToFit="0" wrapText="1"/>
    </xf>
    <xf borderId="0" fillId="5" fontId="80" numFmtId="0" xfId="0" applyFont="1"/>
    <xf borderId="1" fillId="7" fontId="10" numFmtId="0" xfId="0" applyAlignment="1" applyBorder="1" applyFont="1">
      <alignment readingOrder="0" shrinkToFit="0" wrapText="1"/>
    </xf>
    <xf borderId="0" fillId="7" fontId="93" numFmtId="0" xfId="0" applyAlignment="1" applyFont="1">
      <alignment horizontal="center" readingOrder="0" shrinkToFit="0" wrapText="0"/>
    </xf>
    <xf borderId="0" fillId="7" fontId="94" numFmtId="0" xfId="0" applyAlignment="1" applyFont="1">
      <alignment horizontal="center" readingOrder="0" shrinkToFit="0" wrapText="0"/>
    </xf>
    <xf borderId="1" fillId="0" fontId="26" numFmtId="0" xfId="0" applyAlignment="1" applyBorder="1" applyFont="1">
      <alignment horizontal="center" vertical="center"/>
    </xf>
    <xf borderId="223" fillId="7" fontId="71" numFmtId="0" xfId="0" applyAlignment="1" applyBorder="1" applyFont="1">
      <alignment horizontal="center" shrinkToFit="0" vertical="center" wrapText="1"/>
    </xf>
    <xf borderId="38" fillId="0" fontId="12" numFmtId="0" xfId="0" applyAlignment="1" applyBorder="1" applyFont="1">
      <alignment shrinkToFit="0" wrapText="1"/>
    </xf>
    <xf borderId="38" fillId="0" fontId="71" numFmtId="0" xfId="0" applyAlignment="1" applyBorder="1" applyFont="1">
      <alignment horizontal="center" textRotation="90" vertical="center"/>
    </xf>
    <xf borderId="69" fillId="7" fontId="26" numFmtId="0" xfId="0" applyAlignment="1" applyBorder="1" applyFont="1">
      <alignment horizontal="left" readingOrder="1" shrinkToFit="0" vertical="center" wrapText="1"/>
    </xf>
    <xf borderId="129" fillId="7" fontId="26" numFmtId="0" xfId="0" applyAlignment="1" applyBorder="1" applyFont="1">
      <alignment horizontal="left" readingOrder="1" shrinkToFit="0" vertical="center" wrapText="1"/>
    </xf>
    <xf borderId="69" fillId="7" fontId="44" numFmtId="0" xfId="0" applyAlignment="1" applyBorder="1" applyFont="1">
      <alignment horizontal="center" readingOrder="1" shrinkToFit="0" vertical="center" wrapText="1"/>
    </xf>
    <xf borderId="70" fillId="7" fontId="44" numFmtId="0" xfId="0" applyAlignment="1" applyBorder="1" applyFont="1">
      <alignment horizontal="center" readingOrder="1" shrinkToFit="0" vertical="center" wrapText="1"/>
    </xf>
    <xf borderId="144" fillId="7" fontId="4" numFmtId="0" xfId="0" applyAlignment="1" applyBorder="1" applyFont="1">
      <alignment shrinkToFit="0" wrapText="1"/>
    </xf>
    <xf borderId="90" fillId="7" fontId="10" numFmtId="0" xfId="0" applyAlignment="1" applyBorder="1" applyFont="1">
      <alignment horizontal="center" readingOrder="0" shrinkToFit="0" wrapText="1"/>
    </xf>
    <xf borderId="92" fillId="7" fontId="10" numFmtId="0" xfId="0" applyAlignment="1" applyBorder="1" applyFont="1">
      <alignment readingOrder="0" shrinkToFit="0" wrapText="1"/>
    </xf>
    <xf borderId="92" fillId="7" fontId="71" numFmtId="0" xfId="0" applyAlignment="1" applyBorder="1" applyFont="1">
      <alignment horizontal="center" shrinkToFit="0" wrapText="1"/>
    </xf>
    <xf borderId="1" fillId="0" fontId="71" numFmtId="0" xfId="0" applyAlignment="1" applyBorder="1" applyFont="1">
      <alignment horizontal="center" textRotation="90" vertical="center"/>
    </xf>
    <xf borderId="92" fillId="7" fontId="13" numFmtId="0" xfId="0" applyAlignment="1" applyBorder="1" applyFont="1">
      <alignment shrinkToFit="0" wrapText="1"/>
    </xf>
    <xf borderId="87" fillId="7" fontId="13" numFmtId="0" xfId="0" applyAlignment="1" applyBorder="1" applyFont="1">
      <alignment shrinkToFit="0" wrapText="1"/>
    </xf>
    <xf borderId="82" fillId="7" fontId="13" numFmtId="0" xfId="0" applyAlignment="1" applyBorder="1" applyFont="1">
      <alignment shrinkToFit="0" wrapText="1"/>
    </xf>
    <xf borderId="83" fillId="7" fontId="13" numFmtId="0" xfId="0" applyAlignment="1" applyBorder="1" applyFont="1">
      <alignment shrinkToFit="0" wrapText="1"/>
    </xf>
    <xf borderId="84" fillId="7" fontId="13" numFmtId="0" xfId="0" applyAlignment="1" applyBorder="1" applyFont="1">
      <alignment shrinkToFit="0" wrapText="1"/>
    </xf>
    <xf borderId="181" fillId="7" fontId="4" numFmtId="0" xfId="0" applyAlignment="1" applyBorder="1" applyFont="1">
      <alignment shrinkToFit="0" wrapText="1"/>
    </xf>
    <xf borderId="0" fillId="5" fontId="4" numFmtId="0" xfId="0" applyFont="1"/>
    <xf borderId="0" fillId="5" fontId="4" numFmtId="0" xfId="0" applyAlignment="1" applyFont="1">
      <alignment shrinkToFit="0" wrapText="1"/>
    </xf>
    <xf borderId="0" fillId="5" fontId="13" numFmtId="0" xfId="0" applyAlignment="1" applyFont="1">
      <alignment horizontal="center" shrinkToFit="0" wrapText="1"/>
    </xf>
    <xf borderId="0" fillId="5" fontId="13" numFmtId="0" xfId="0" applyAlignment="1" applyFont="1">
      <alignment shrinkToFit="0" wrapText="1"/>
    </xf>
    <xf borderId="0" fillId="5" fontId="71" numFmtId="0" xfId="0" applyAlignment="1" applyFont="1">
      <alignment horizontal="center" shrinkToFit="0" wrapText="1"/>
    </xf>
    <xf borderId="0" fillId="5" fontId="20" numFmtId="0" xfId="0" applyAlignment="1" applyFont="1">
      <alignment shrinkToFit="0" textRotation="90" vertical="center" wrapText="1"/>
    </xf>
    <xf borderId="104" fillId="5" fontId="18" numFmtId="0" xfId="0" applyAlignment="1" applyBorder="1" applyFont="1">
      <alignment shrinkToFit="0" vertical="center" wrapText="1"/>
    </xf>
    <xf borderId="3" fillId="5" fontId="20" numFmtId="0" xfId="0" applyAlignment="1" applyBorder="1" applyFont="1">
      <alignment horizontal="center"/>
    </xf>
    <xf borderId="3" fillId="5" fontId="16" numFmtId="0" xfId="0" applyAlignment="1" applyBorder="1" applyFont="1">
      <alignment horizontal="center"/>
    </xf>
    <xf borderId="43" fillId="0" fontId="34" numFmtId="0" xfId="0" applyAlignment="1" applyBorder="1" applyFont="1">
      <alignment horizontal="left"/>
    </xf>
    <xf borderId="185" fillId="5" fontId="16" numFmtId="0" xfId="0" applyAlignment="1" applyBorder="1" applyFont="1">
      <alignment horizontal="center"/>
    </xf>
    <xf borderId="22" fillId="5" fontId="18" numFmtId="0" xfId="0" applyAlignment="1" applyBorder="1" applyFont="1">
      <alignment horizontal="center" shrinkToFit="0" vertical="center" wrapText="1"/>
    </xf>
    <xf borderId="69" fillId="0" fontId="34" numFmtId="0" xfId="0" applyAlignment="1" applyBorder="1" applyFont="1">
      <alignment horizontal="left"/>
    </xf>
    <xf borderId="26" fillId="5" fontId="18" numFmtId="0" xfId="0" applyAlignment="1" applyBorder="1" applyFont="1">
      <alignment horizontal="center" shrinkToFit="0" vertical="center" wrapText="1"/>
    </xf>
    <xf borderId="73" fillId="0" fontId="34" numFmtId="0" xfId="0" applyAlignment="1" applyBorder="1" applyFont="1">
      <alignment horizontal="left"/>
    </xf>
    <xf borderId="26" fillId="5" fontId="71" numFmtId="0" xfId="0" applyAlignment="1" applyBorder="1" applyFont="1">
      <alignment horizontal="center" shrinkToFit="0" vertical="center" wrapText="1"/>
    </xf>
    <xf borderId="23" fillId="5" fontId="18" numFmtId="0" xfId="0" applyAlignment="1" applyBorder="1" applyFont="1">
      <alignment horizontal="center" shrinkToFit="0" vertical="center" wrapText="1"/>
    </xf>
    <xf borderId="3" fillId="5" fontId="18" numFmtId="0" xfId="0" applyAlignment="1" applyBorder="1" applyFont="1">
      <alignment horizontal="center" shrinkToFit="0" wrapText="1"/>
    </xf>
    <xf borderId="20" fillId="5" fontId="21" numFmtId="0" xfId="0" applyAlignment="1" applyBorder="1" applyFont="1">
      <alignment shrinkToFit="0" wrapText="1"/>
    </xf>
    <xf borderId="220" fillId="5" fontId="22" numFmtId="0" xfId="0" applyAlignment="1" applyBorder="1" applyFont="1">
      <alignment horizontal="center" vertical="center"/>
    </xf>
    <xf borderId="221" fillId="5" fontId="22" numFmtId="0" xfId="0" applyAlignment="1" applyBorder="1" applyFont="1">
      <alignment horizontal="center" shrinkToFit="0" vertical="center" wrapText="1"/>
    </xf>
    <xf borderId="106" fillId="5" fontId="22" numFmtId="0" xfId="0" applyAlignment="1" applyBorder="1" applyFont="1">
      <alignment horizontal="center" shrinkToFit="0" vertical="center" wrapText="1"/>
    </xf>
    <xf borderId="11" fillId="5" fontId="22" numFmtId="0" xfId="0" applyAlignment="1" applyBorder="1" applyFont="1">
      <alignment horizontal="center" shrinkToFit="0" vertical="center" wrapText="1"/>
    </xf>
    <xf borderId="222" fillId="5" fontId="18" numFmtId="0" xfId="0" applyAlignment="1" applyBorder="1" applyFont="1">
      <alignment horizontal="center" shrinkToFit="0" vertical="center" wrapText="1"/>
    </xf>
    <xf borderId="132" fillId="0" fontId="26" numFmtId="0" xfId="0" applyAlignment="1" applyBorder="1" applyFont="1">
      <alignment horizontal="center" vertical="center"/>
    </xf>
    <xf borderId="73" fillId="0" fontId="12" numFmtId="0" xfId="0" applyAlignment="1" applyBorder="1" applyFont="1">
      <alignment shrinkToFit="0" wrapText="1"/>
    </xf>
    <xf borderId="91" fillId="5" fontId="38" numFmtId="0" xfId="0" applyAlignment="1" applyBorder="1" applyFont="1">
      <alignment horizontal="center" shrinkToFit="0" vertical="center" wrapText="1"/>
    </xf>
    <xf borderId="73" fillId="0" fontId="71" numFmtId="0" xfId="0" applyAlignment="1" applyBorder="1" applyFont="1">
      <alignment horizontal="center" textRotation="90" vertical="center"/>
    </xf>
    <xf borderId="107" fillId="0" fontId="12" numFmtId="0" xfId="0" applyAlignment="1" applyBorder="1" applyFont="1">
      <alignment shrinkToFit="0" wrapText="1"/>
    </xf>
    <xf borderId="91" fillId="5" fontId="13" numFmtId="0" xfId="0" applyAlignment="1" applyBorder="1" applyFont="1">
      <alignment horizontal="center" shrinkToFit="0" vertical="center" wrapText="1"/>
    </xf>
    <xf borderId="119" fillId="0" fontId="13" numFmtId="0" xfId="0" applyAlignment="1" applyBorder="1" applyFont="1">
      <alignment horizontal="center" shrinkToFit="0" vertical="center" wrapText="1"/>
    </xf>
    <xf borderId="107" fillId="0" fontId="71" numFmtId="0" xfId="0" applyAlignment="1" applyBorder="1" applyFont="1">
      <alignment horizontal="center" textRotation="90" vertical="center"/>
    </xf>
    <xf borderId="91" fillId="5" fontId="71" numFmtId="0" xfId="0" applyAlignment="1" applyBorder="1" applyFont="1">
      <alignment horizontal="center" shrinkToFit="0" vertical="center" wrapText="1"/>
    </xf>
    <xf borderId="74" fillId="0" fontId="13" numFmtId="0" xfId="0" applyAlignment="1" applyBorder="1" applyFont="1">
      <alignment horizontal="center" shrinkToFit="0" vertical="center" wrapText="1"/>
    </xf>
    <xf borderId="223" fillId="5" fontId="18" numFmtId="0" xfId="0" applyAlignment="1" applyBorder="1" applyFont="1">
      <alignment horizontal="center" shrinkToFit="0" vertical="center" wrapText="1"/>
    </xf>
    <xf borderId="223" fillId="5" fontId="71" numFmtId="0" xfId="0" applyAlignment="1" applyBorder="1" applyFont="1">
      <alignment horizontal="center" shrinkToFit="0" vertical="center" wrapText="1"/>
    </xf>
    <xf borderId="224" fillId="5" fontId="18" numFmtId="0" xfId="0" applyAlignment="1" applyBorder="1" applyFont="1">
      <alignment horizontal="center" shrinkToFit="0" vertical="center" wrapText="1"/>
    </xf>
    <xf borderId="125" fillId="5" fontId="13" numFmtId="0" xfId="0" applyAlignment="1" applyBorder="1" applyFont="1">
      <alignment horizontal="center" shrinkToFit="0" vertical="center" wrapText="1"/>
    </xf>
    <xf borderId="99" fillId="5" fontId="13" numFmtId="0" xfId="0" applyAlignment="1" applyBorder="1" applyFont="1">
      <alignment shrinkToFit="0" vertical="center" wrapText="1"/>
    </xf>
    <xf borderId="37" fillId="5" fontId="4" numFmtId="0" xfId="0" applyAlignment="1" applyBorder="1" applyFont="1">
      <alignment shrinkToFit="0" wrapText="1"/>
    </xf>
    <xf borderId="0" fillId="0" fontId="81" numFmtId="0" xfId="0" applyAlignment="1" applyFont="1">
      <alignment horizontal="center"/>
    </xf>
    <xf borderId="38" fillId="5" fontId="13" numFmtId="0" xfId="0" applyAlignment="1" applyBorder="1" applyFont="1">
      <alignment horizontal="center" shrinkToFit="0" wrapText="1"/>
    </xf>
    <xf borderId="38" fillId="5" fontId="13" numFmtId="0" xfId="0" applyAlignment="1" applyBorder="1" applyFont="1">
      <alignment shrinkToFit="0" wrapText="1"/>
    </xf>
    <xf borderId="38" fillId="5" fontId="71" numFmtId="0" xfId="0" applyAlignment="1" applyBorder="1" applyFont="1">
      <alignment horizontal="center" shrinkToFit="0" wrapText="1"/>
    </xf>
    <xf borderId="38" fillId="5" fontId="71" numFmtId="0" xfId="0" applyAlignment="1" applyBorder="1" applyFont="1">
      <alignment horizontal="center" textRotation="90" vertical="center"/>
    </xf>
    <xf borderId="36" fillId="5" fontId="13" numFmtId="0" xfId="0" applyAlignment="1" applyBorder="1" applyFont="1">
      <alignment shrinkToFit="0" wrapText="1"/>
    </xf>
    <xf borderId="68" fillId="5" fontId="4" numFmtId="0" xfId="0" applyAlignment="1" applyBorder="1" applyFont="1">
      <alignment shrinkToFit="0" wrapText="1"/>
    </xf>
    <xf borderId="45" fillId="5" fontId="4" numFmtId="0" xfId="0" applyAlignment="1" applyBorder="1" applyFont="1">
      <alignment shrinkToFit="0" wrapText="1"/>
    </xf>
    <xf borderId="1" fillId="5" fontId="13" numFmtId="0" xfId="0" applyAlignment="1" applyBorder="1" applyFont="1">
      <alignment horizontal="center" shrinkToFit="0" wrapText="1"/>
    </xf>
    <xf borderId="1" fillId="5" fontId="13" numFmtId="0" xfId="0" applyAlignment="1" applyBorder="1" applyFont="1">
      <alignment shrinkToFit="0" wrapText="1"/>
    </xf>
    <xf borderId="1" fillId="5" fontId="71" numFmtId="0" xfId="0" applyAlignment="1" applyBorder="1" applyFont="1">
      <alignment horizontal="center" shrinkToFit="0" wrapText="1"/>
    </xf>
    <xf borderId="1" fillId="5" fontId="71" numFmtId="0" xfId="0" applyAlignment="1" applyBorder="1" applyFont="1">
      <alignment horizontal="center" textRotation="90" vertical="center"/>
    </xf>
    <xf borderId="44" fillId="5" fontId="13" numFmtId="0" xfId="0" applyAlignment="1" applyBorder="1" applyFont="1">
      <alignment shrinkToFit="0" wrapText="1"/>
    </xf>
    <xf borderId="127" fillId="5" fontId="4" numFmtId="0" xfId="0" applyAlignment="1" applyBorder="1" applyFont="1">
      <alignment shrinkToFit="0" wrapText="1"/>
    </xf>
    <xf borderId="235" fillId="9" fontId="20" numFmtId="0" xfId="0" applyAlignment="1" applyBorder="1" applyFont="1">
      <alignment horizontal="center" shrinkToFit="0" textRotation="90" vertical="center" wrapText="1"/>
    </xf>
    <xf borderId="191" fillId="12" fontId="21" numFmtId="0" xfId="0" applyAlignment="1" applyBorder="1" applyFont="1">
      <alignment shrinkToFit="0" wrapText="1"/>
    </xf>
    <xf borderId="43" fillId="12" fontId="54" numFmtId="0" xfId="0" applyAlignment="1" applyBorder="1" applyFont="1">
      <alignment horizontal="left" readingOrder="1" shrinkToFit="0" vertical="top" wrapText="1"/>
    </xf>
    <xf borderId="204" fillId="12" fontId="65" numFmtId="0" xfId="0" applyAlignment="1" applyBorder="1" applyFont="1">
      <alignment horizontal="left" readingOrder="1" shrinkToFit="0" vertical="top" wrapText="1"/>
    </xf>
    <xf borderId="43" fillId="12" fontId="53" numFmtId="0" xfId="0" applyAlignment="1" applyBorder="1" applyFont="1">
      <alignment horizontal="center" vertical="center"/>
    </xf>
    <xf borderId="204" fillId="12" fontId="53" numFmtId="0" xfId="0" applyAlignment="1" applyBorder="1" applyFont="1">
      <alignment horizontal="center" readingOrder="1" shrinkToFit="0" vertical="center" wrapText="1"/>
    </xf>
    <xf borderId="43" fillId="12" fontId="4" numFmtId="0" xfId="0" applyAlignment="1" applyBorder="1" applyFont="1">
      <alignment shrinkToFit="0" wrapText="1"/>
    </xf>
    <xf borderId="205" fillId="12" fontId="4" numFmtId="0" xfId="0" applyAlignment="1" applyBorder="1" applyFont="1">
      <alignment shrinkToFit="0" wrapText="1"/>
    </xf>
    <xf borderId="43" fillId="12" fontId="53" numFmtId="0" xfId="0" applyAlignment="1" applyBorder="1" applyFont="1">
      <alignment horizontal="center" shrinkToFit="0" vertical="center" wrapText="1"/>
    </xf>
    <xf borderId="43" fillId="12" fontId="53" numFmtId="0" xfId="0" applyBorder="1" applyFont="1"/>
    <xf borderId="204" fillId="12" fontId="22" numFmtId="0" xfId="0" applyBorder="1" applyFont="1"/>
    <xf borderId="204" fillId="12" fontId="53" numFmtId="0" xfId="0" applyAlignment="1" applyBorder="1" applyFont="1">
      <alignment horizontal="center" vertical="center"/>
    </xf>
    <xf borderId="204" fillId="12" fontId="54" numFmtId="0" xfId="0" applyAlignment="1" applyBorder="1" applyFont="1">
      <alignment horizontal="center" shrinkToFit="0" vertical="center" wrapText="1"/>
    </xf>
    <xf borderId="23" fillId="0" fontId="4" numFmtId="0" xfId="0" applyAlignment="1" applyBorder="1" applyFont="1">
      <alignment shrinkToFit="0" wrapText="1"/>
    </xf>
    <xf borderId="24" fillId="0" fontId="4" numFmtId="0" xfId="0" applyAlignment="1" applyBorder="1" applyFont="1">
      <alignment shrinkToFit="0" wrapText="1"/>
    </xf>
    <xf borderId="26" fillId="0" fontId="13" numFmtId="0" xfId="0" applyAlignment="1" applyBorder="1" applyFont="1">
      <alignment shrinkToFit="0" wrapText="1"/>
    </xf>
    <xf borderId="26" fillId="0" fontId="20" numFmtId="0" xfId="0" applyAlignment="1" applyBorder="1" applyFont="1">
      <alignment textRotation="90" vertical="center"/>
    </xf>
    <xf borderId="92" fillId="0" fontId="4" numFmtId="0" xfId="0" applyAlignment="1" applyBorder="1" applyFont="1">
      <alignment shrinkToFit="0" wrapText="1"/>
    </xf>
    <xf borderId="122" fillId="3" fontId="18" numFmtId="0" xfId="0" applyAlignment="1" applyBorder="1" applyFont="1">
      <alignment horizontal="center" shrinkToFit="0" vertical="center" wrapText="1"/>
    </xf>
    <xf borderId="123" fillId="3" fontId="18" numFmtId="0" xfId="0" applyAlignment="1" applyBorder="1" applyFont="1">
      <alignment horizontal="center" shrinkToFit="0" vertical="center" wrapText="1"/>
    </xf>
    <xf borderId="124" fillId="3" fontId="1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5">
    <dxf>
      <font/>
      <fill>
        <patternFill patternType="solid">
          <fgColor rgb="FFF8696B"/>
          <bgColor rgb="FFF8696B"/>
        </patternFill>
      </fill>
      <border/>
    </dxf>
    <dxf>
      <font/>
      <fill>
        <patternFill patternType="solid">
          <fgColor rgb="FFFFEB84"/>
          <bgColor rgb="FFFFEB84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8696B"/>
          <bgColor rgb="FFF8696B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8.xml"/><Relationship Id="rId3" Type="http://schemas.openxmlformats.org/officeDocument/2006/relationships/vmlDrawing" Target="../drawings/vmlDrawing2.v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1" t="s">
        <v>0</v>
      </c>
      <c r="B1" s="2"/>
      <c r="C1" s="2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9</v>
      </c>
      <c r="K1" s="3" t="s">
        <v>10</v>
      </c>
      <c r="L1" s="3" t="s">
        <v>7</v>
      </c>
    </row>
    <row r="2">
      <c r="A2" s="4" t="s">
        <v>8</v>
      </c>
      <c r="B2" s="5" t="s">
        <v>11</v>
      </c>
      <c r="C2" s="5" t="s">
        <v>12</v>
      </c>
      <c r="D2" s="3"/>
      <c r="E2" s="3"/>
      <c r="F2" s="3"/>
      <c r="G2" s="3"/>
      <c r="H2" s="3"/>
      <c r="I2" s="3"/>
      <c r="J2" s="3"/>
      <c r="K2" s="3"/>
      <c r="L2" s="3"/>
    </row>
    <row r="3">
      <c r="A3" s="6" t="s">
        <v>46</v>
      </c>
      <c r="B3" s="6" t="s">
        <v>47</v>
      </c>
      <c r="C3" s="6" t="s">
        <v>48</v>
      </c>
      <c r="D3" s="7"/>
      <c r="E3" s="9"/>
      <c r="F3" s="9"/>
      <c r="G3" s="9"/>
      <c r="H3" s="9"/>
      <c r="I3" s="9"/>
      <c r="J3" s="9"/>
      <c r="K3" s="9"/>
      <c r="L3" s="9"/>
      <c r="M3" s="10"/>
    </row>
    <row r="4">
      <c r="A4" s="6" t="s">
        <v>51</v>
      </c>
      <c r="B4" s="6" t="s">
        <v>52</v>
      </c>
      <c r="C4" s="6" t="s">
        <v>54</v>
      </c>
      <c r="D4" s="7"/>
      <c r="E4" s="11"/>
      <c r="F4" s="11"/>
      <c r="G4" s="11"/>
      <c r="H4" s="11"/>
      <c r="I4" s="11"/>
      <c r="J4" s="11"/>
      <c r="K4" s="11"/>
      <c r="L4" s="11"/>
      <c r="M4" s="10"/>
    </row>
    <row r="5">
      <c r="A5" s="6" t="s">
        <v>60</v>
      </c>
      <c r="B5" s="6" t="s">
        <v>61</v>
      </c>
      <c r="C5" s="6" t="s">
        <v>62</v>
      </c>
      <c r="D5" s="7"/>
      <c r="E5" s="11"/>
      <c r="F5" s="11"/>
      <c r="G5" s="11"/>
      <c r="H5" s="11"/>
      <c r="I5" s="11"/>
      <c r="J5" s="11"/>
      <c r="K5" s="11"/>
      <c r="L5" s="11"/>
      <c r="M5" s="12"/>
    </row>
    <row r="6">
      <c r="A6" s="6" t="s">
        <v>65</v>
      </c>
      <c r="B6" s="6" t="s">
        <v>69</v>
      </c>
      <c r="C6" s="6" t="s">
        <v>71</v>
      </c>
      <c r="D6" s="7"/>
      <c r="E6" s="11"/>
      <c r="F6" s="11"/>
      <c r="G6" s="11"/>
      <c r="H6" s="11"/>
      <c r="I6" s="11"/>
      <c r="J6" s="11"/>
      <c r="K6" s="11"/>
      <c r="L6" s="11"/>
      <c r="M6" s="12"/>
    </row>
    <row r="7">
      <c r="A7" s="6" t="s">
        <v>78</v>
      </c>
      <c r="B7" s="6" t="s">
        <v>79</v>
      </c>
      <c r="C7" s="6" t="s">
        <v>80</v>
      </c>
      <c r="D7" s="7"/>
      <c r="E7" s="11"/>
      <c r="F7" s="11"/>
      <c r="G7" s="11"/>
      <c r="H7" s="11"/>
      <c r="I7" s="11"/>
      <c r="J7" s="11"/>
      <c r="K7" s="11"/>
      <c r="L7" s="11"/>
      <c r="M7" s="10"/>
    </row>
    <row r="8">
      <c r="A8" s="16"/>
      <c r="B8" s="16"/>
      <c r="C8" s="17"/>
      <c r="D8" s="18"/>
      <c r="E8" s="12"/>
      <c r="F8" s="12"/>
      <c r="G8" s="12"/>
      <c r="H8" s="12"/>
      <c r="I8" s="12"/>
      <c r="J8" s="12"/>
      <c r="K8" s="12"/>
      <c r="L8" s="12"/>
      <c r="M8" s="10"/>
    </row>
    <row r="9">
      <c r="A9" s="19"/>
      <c r="B9" s="19"/>
      <c r="C9" s="20"/>
      <c r="D9" s="18"/>
      <c r="E9" s="21"/>
      <c r="F9" s="12"/>
      <c r="G9" s="21"/>
      <c r="H9" s="12"/>
      <c r="I9" s="12"/>
      <c r="J9" s="21"/>
      <c r="K9" s="22"/>
      <c r="L9" s="12"/>
      <c r="M9" s="10"/>
    </row>
    <row r="10">
      <c r="A10" s="19"/>
      <c r="B10" s="19"/>
      <c r="C10" s="20"/>
      <c r="D10" s="18"/>
      <c r="E10" s="21"/>
      <c r="F10" s="12"/>
      <c r="G10" s="21"/>
      <c r="H10" s="12"/>
      <c r="I10" s="12"/>
      <c r="J10" s="21"/>
      <c r="K10" s="22"/>
      <c r="L10" s="12"/>
      <c r="M10" s="10"/>
    </row>
    <row r="11">
      <c r="A11" s="19"/>
      <c r="B11" s="19"/>
      <c r="C11" s="20"/>
      <c r="D11" s="18"/>
      <c r="E11" s="21"/>
      <c r="F11" s="12"/>
      <c r="G11" s="12"/>
      <c r="H11" s="12"/>
      <c r="I11" s="12"/>
      <c r="J11" s="21"/>
      <c r="K11" s="22"/>
      <c r="L11" s="12"/>
      <c r="M11" s="10"/>
    </row>
    <row r="12">
      <c r="A12" s="19"/>
      <c r="B12" s="19"/>
      <c r="C12" s="20"/>
      <c r="D12" s="18"/>
      <c r="E12" s="21"/>
      <c r="F12" s="12"/>
      <c r="G12" s="21"/>
      <c r="H12" s="12"/>
      <c r="I12" s="12"/>
      <c r="J12" s="21"/>
      <c r="K12" s="22"/>
      <c r="L12" s="12"/>
      <c r="M12" s="10"/>
    </row>
    <row r="13">
      <c r="A13" s="19"/>
      <c r="B13" s="19"/>
      <c r="C13" s="20"/>
      <c r="D13" s="18"/>
      <c r="E13" s="21"/>
      <c r="F13" s="12"/>
      <c r="G13" s="12"/>
      <c r="H13" s="12"/>
      <c r="I13" s="12"/>
      <c r="J13" s="21"/>
      <c r="K13" s="22"/>
      <c r="L13" s="12"/>
      <c r="M13" s="10"/>
    </row>
    <row r="14">
      <c r="A14" s="19"/>
      <c r="B14" s="19"/>
      <c r="C14" s="20"/>
      <c r="D14" s="18"/>
      <c r="E14" s="21"/>
      <c r="F14" s="12"/>
      <c r="G14" s="21"/>
      <c r="H14" s="12"/>
      <c r="I14" s="12"/>
      <c r="J14" s="21"/>
      <c r="K14" s="21"/>
      <c r="L14" s="12"/>
      <c r="M14" s="10"/>
    </row>
    <row r="15">
      <c r="A15" s="12"/>
      <c r="B15" s="12"/>
      <c r="C15" s="12"/>
      <c r="D15" s="18"/>
      <c r="E15" s="12"/>
      <c r="F15" s="12"/>
      <c r="G15" s="12"/>
      <c r="H15" s="12"/>
      <c r="I15" s="12"/>
      <c r="J15" s="12"/>
      <c r="K15" s="12"/>
      <c r="L15" s="12"/>
      <c r="M15" s="12"/>
    </row>
    <row r="16">
      <c r="A16" s="12"/>
      <c r="B16" s="12"/>
      <c r="C16" s="12"/>
      <c r="D16" s="18"/>
      <c r="E16" s="12"/>
      <c r="F16" s="12"/>
      <c r="G16" s="12"/>
      <c r="H16" s="12"/>
      <c r="I16" s="12"/>
      <c r="J16" s="12"/>
      <c r="K16" s="12"/>
      <c r="L16" s="12"/>
      <c r="M16" s="12"/>
    </row>
    <row r="17">
      <c r="A17" s="12"/>
      <c r="B17" s="12"/>
      <c r="C17" s="12"/>
      <c r="D17" s="18"/>
      <c r="E17" s="12"/>
      <c r="F17" s="12"/>
      <c r="G17" s="12"/>
      <c r="H17" s="12"/>
      <c r="I17" s="12"/>
      <c r="J17" s="12"/>
      <c r="K17" s="12"/>
      <c r="L17" s="12"/>
      <c r="M17" s="12"/>
    </row>
    <row r="18">
      <c r="A18" s="23" t="s">
        <v>98</v>
      </c>
      <c r="B18" s="12"/>
      <c r="C18" s="12"/>
      <c r="D18" s="24"/>
      <c r="E18" s="25"/>
      <c r="F18" s="12"/>
      <c r="G18" s="12"/>
      <c r="H18" s="12"/>
      <c r="I18" s="12"/>
      <c r="J18" s="12"/>
      <c r="K18" s="12"/>
      <c r="L18" s="12"/>
      <c r="M18" s="12"/>
    </row>
    <row r="19">
      <c r="D19" s="26"/>
    </row>
    <row r="20">
      <c r="D20" s="26"/>
    </row>
    <row r="21">
      <c r="D21" s="26"/>
    </row>
    <row r="22">
      <c r="D22" s="26"/>
    </row>
    <row r="23">
      <c r="D23" s="26"/>
    </row>
    <row r="24">
      <c r="D24" s="26"/>
    </row>
    <row r="25">
      <c r="D25" s="26"/>
    </row>
    <row r="26">
      <c r="D26" s="26"/>
    </row>
    <row r="27">
      <c r="D27" s="26"/>
    </row>
    <row r="28">
      <c r="D28" s="26"/>
    </row>
    <row r="29">
      <c r="D29" s="26"/>
    </row>
    <row r="30">
      <c r="D30" s="26"/>
    </row>
    <row r="31">
      <c r="D31" s="26"/>
    </row>
    <row r="32">
      <c r="D32" s="26"/>
    </row>
    <row r="33">
      <c r="D33" s="26"/>
    </row>
    <row r="34">
      <c r="D34" s="26"/>
    </row>
    <row r="35">
      <c r="D35" s="26"/>
    </row>
    <row r="36">
      <c r="D36" s="26"/>
    </row>
    <row r="37">
      <c r="D37" s="26"/>
    </row>
    <row r="38">
      <c r="D38" s="26"/>
    </row>
    <row r="39">
      <c r="D39" s="26"/>
    </row>
    <row r="40">
      <c r="D40" s="26"/>
    </row>
    <row r="41">
      <c r="D41" s="26"/>
    </row>
    <row r="42">
      <c r="D42" s="26"/>
    </row>
    <row r="43">
      <c r="D43" s="26"/>
    </row>
    <row r="44">
      <c r="D44" s="26"/>
    </row>
    <row r="45">
      <c r="D45" s="26"/>
    </row>
    <row r="46">
      <c r="D46" s="26"/>
    </row>
    <row r="47">
      <c r="D47" s="26"/>
    </row>
    <row r="48">
      <c r="D48" s="26"/>
    </row>
    <row r="49">
      <c r="D49" s="26"/>
    </row>
    <row r="50">
      <c r="D50" s="26"/>
    </row>
    <row r="51">
      <c r="D51" s="26"/>
    </row>
    <row r="52">
      <c r="D52" s="26"/>
    </row>
    <row r="53">
      <c r="D53" s="26"/>
    </row>
    <row r="54">
      <c r="D54" s="26"/>
    </row>
    <row r="55">
      <c r="D55" s="26"/>
    </row>
    <row r="56">
      <c r="D56" s="26"/>
    </row>
    <row r="57">
      <c r="D57" s="26"/>
    </row>
    <row r="58">
      <c r="D58" s="26"/>
    </row>
    <row r="59">
      <c r="D59" s="26"/>
    </row>
    <row r="60">
      <c r="D60" s="26"/>
    </row>
    <row r="61">
      <c r="D61" s="26"/>
    </row>
    <row r="62">
      <c r="D62" s="26"/>
    </row>
    <row r="63">
      <c r="D63" s="26"/>
    </row>
    <row r="64">
      <c r="D64" s="26"/>
    </row>
    <row r="65">
      <c r="D65" s="26"/>
    </row>
    <row r="66">
      <c r="D66" s="26"/>
    </row>
    <row r="67">
      <c r="D67" s="26"/>
    </row>
    <row r="68">
      <c r="D68" s="26"/>
    </row>
    <row r="69">
      <c r="D69" s="26"/>
    </row>
    <row r="70">
      <c r="D70" s="26"/>
    </row>
    <row r="71">
      <c r="D71" s="26"/>
    </row>
    <row r="72">
      <c r="D72" s="26"/>
    </row>
    <row r="73">
      <c r="D73" s="26"/>
    </row>
    <row r="74">
      <c r="D74" s="26"/>
    </row>
    <row r="75">
      <c r="D75" s="26"/>
    </row>
    <row r="76">
      <c r="D76" s="26"/>
    </row>
    <row r="77">
      <c r="D77" s="26"/>
    </row>
    <row r="78">
      <c r="D78" s="26"/>
    </row>
    <row r="79">
      <c r="D79" s="26"/>
    </row>
    <row r="80">
      <c r="D80" s="26"/>
    </row>
    <row r="81">
      <c r="D81" s="26"/>
    </row>
    <row r="82">
      <c r="D82" s="26"/>
    </row>
    <row r="83">
      <c r="D83" s="26"/>
    </row>
    <row r="84">
      <c r="D84" s="26"/>
    </row>
    <row r="85">
      <c r="D85" s="26"/>
    </row>
    <row r="86">
      <c r="D86" s="26"/>
    </row>
    <row r="87">
      <c r="D87" s="26"/>
    </row>
    <row r="88">
      <c r="D88" s="26"/>
    </row>
    <row r="89">
      <c r="D89" s="26"/>
    </row>
    <row r="90">
      <c r="D90" s="26"/>
    </row>
    <row r="91">
      <c r="D91" s="26"/>
    </row>
    <row r="92">
      <c r="D92" s="26"/>
    </row>
    <row r="93">
      <c r="D93" s="26"/>
    </row>
    <row r="94">
      <c r="D94" s="26"/>
    </row>
    <row r="95">
      <c r="D95" s="26"/>
    </row>
    <row r="96">
      <c r="D96" s="26"/>
    </row>
    <row r="97">
      <c r="D97" s="26"/>
    </row>
    <row r="98">
      <c r="D98" s="26"/>
    </row>
    <row r="99">
      <c r="D99" s="26"/>
    </row>
    <row r="100">
      <c r="D100" s="26"/>
    </row>
    <row r="101">
      <c r="D101" s="26"/>
    </row>
    <row r="102">
      <c r="D102" s="26"/>
    </row>
    <row r="103">
      <c r="D103" s="26"/>
    </row>
    <row r="104">
      <c r="D104" s="26"/>
    </row>
    <row r="105">
      <c r="D105" s="26"/>
    </row>
    <row r="106">
      <c r="D106" s="26"/>
    </row>
    <row r="107">
      <c r="D107" s="26"/>
    </row>
    <row r="108">
      <c r="D108" s="26"/>
    </row>
    <row r="109">
      <c r="D109" s="26"/>
    </row>
    <row r="110">
      <c r="D110" s="26"/>
    </row>
    <row r="111">
      <c r="D111" s="26"/>
    </row>
    <row r="112">
      <c r="D112" s="26"/>
    </row>
    <row r="113">
      <c r="D113" s="26"/>
    </row>
    <row r="114">
      <c r="D114" s="26"/>
    </row>
    <row r="115">
      <c r="D115" s="26"/>
    </row>
    <row r="116">
      <c r="D116" s="26"/>
    </row>
    <row r="117">
      <c r="D117" s="26"/>
    </row>
    <row r="118">
      <c r="D118" s="26"/>
    </row>
    <row r="119">
      <c r="D119" s="26"/>
    </row>
    <row r="120">
      <c r="D120" s="26"/>
    </row>
    <row r="121">
      <c r="D121" s="26"/>
    </row>
    <row r="122">
      <c r="D122" s="26"/>
    </row>
    <row r="123">
      <c r="D123" s="26"/>
    </row>
    <row r="124">
      <c r="D124" s="26"/>
    </row>
    <row r="125">
      <c r="D125" s="26"/>
    </row>
    <row r="126">
      <c r="D126" s="26"/>
    </row>
    <row r="127">
      <c r="D127" s="26"/>
    </row>
    <row r="128">
      <c r="D128" s="26"/>
    </row>
    <row r="129">
      <c r="D129" s="26"/>
    </row>
    <row r="130">
      <c r="D130" s="26"/>
    </row>
    <row r="131">
      <c r="D131" s="26"/>
    </row>
    <row r="132">
      <c r="D132" s="26"/>
    </row>
    <row r="133">
      <c r="D133" s="26"/>
    </row>
    <row r="134">
      <c r="D134" s="26"/>
    </row>
    <row r="135">
      <c r="D135" s="26"/>
    </row>
    <row r="136">
      <c r="D136" s="26"/>
    </row>
    <row r="137">
      <c r="D137" s="26"/>
    </row>
    <row r="138">
      <c r="D138" s="26"/>
    </row>
    <row r="139">
      <c r="D139" s="26"/>
    </row>
    <row r="140">
      <c r="D140" s="26"/>
    </row>
    <row r="141">
      <c r="D141" s="26"/>
    </row>
    <row r="142">
      <c r="D142" s="26"/>
    </row>
    <row r="143">
      <c r="D143" s="26"/>
    </row>
    <row r="144">
      <c r="D144" s="26"/>
    </row>
    <row r="145">
      <c r="D145" s="26"/>
    </row>
    <row r="146">
      <c r="D146" s="26"/>
    </row>
    <row r="147">
      <c r="D147" s="26"/>
    </row>
    <row r="148">
      <c r="D148" s="26"/>
    </row>
    <row r="149">
      <c r="D149" s="26"/>
    </row>
    <row r="150">
      <c r="D150" s="26"/>
    </row>
    <row r="151">
      <c r="D151" s="26"/>
    </row>
    <row r="152">
      <c r="D152" s="26"/>
    </row>
    <row r="153">
      <c r="D153" s="26"/>
    </row>
    <row r="154">
      <c r="D154" s="26"/>
    </row>
    <row r="155">
      <c r="D155" s="26"/>
    </row>
    <row r="156">
      <c r="D156" s="26"/>
    </row>
    <row r="157">
      <c r="D157" s="26"/>
    </row>
    <row r="158">
      <c r="D158" s="26"/>
    </row>
    <row r="159">
      <c r="D159" s="26"/>
    </row>
    <row r="160">
      <c r="D160" s="26"/>
    </row>
    <row r="161">
      <c r="D161" s="26"/>
    </row>
    <row r="162">
      <c r="D162" s="26"/>
    </row>
    <row r="163">
      <c r="D163" s="26"/>
    </row>
    <row r="164">
      <c r="D164" s="26"/>
    </row>
    <row r="165">
      <c r="D165" s="26"/>
    </row>
    <row r="166">
      <c r="D166" s="26"/>
    </row>
    <row r="167">
      <c r="D167" s="26"/>
    </row>
    <row r="168">
      <c r="D168" s="26"/>
    </row>
    <row r="169">
      <c r="D169" s="26"/>
    </row>
    <row r="170">
      <c r="D170" s="26"/>
    </row>
    <row r="171">
      <c r="D171" s="26"/>
    </row>
    <row r="172">
      <c r="D172" s="26"/>
    </row>
    <row r="173">
      <c r="D173" s="26"/>
    </row>
    <row r="174">
      <c r="D174" s="26"/>
    </row>
    <row r="175">
      <c r="D175" s="26"/>
    </row>
    <row r="176">
      <c r="D176" s="26"/>
    </row>
    <row r="177">
      <c r="D177" s="26"/>
    </row>
    <row r="178">
      <c r="D178" s="26"/>
    </row>
    <row r="179">
      <c r="D179" s="26"/>
    </row>
    <row r="180">
      <c r="D180" s="26"/>
    </row>
    <row r="181">
      <c r="D181" s="26"/>
    </row>
    <row r="182">
      <c r="D182" s="26"/>
    </row>
    <row r="183">
      <c r="D183" s="26"/>
    </row>
    <row r="184">
      <c r="D184" s="26"/>
    </row>
    <row r="185">
      <c r="D185" s="26"/>
    </row>
    <row r="186">
      <c r="D186" s="26"/>
    </row>
    <row r="187">
      <c r="D187" s="26"/>
    </row>
    <row r="188">
      <c r="D188" s="26"/>
    </row>
    <row r="189">
      <c r="D189" s="26"/>
    </row>
    <row r="190">
      <c r="D190" s="26"/>
    </row>
    <row r="191">
      <c r="D191" s="26"/>
    </row>
    <row r="192">
      <c r="D192" s="26"/>
    </row>
    <row r="193">
      <c r="D193" s="26"/>
    </row>
    <row r="194">
      <c r="D194" s="26"/>
    </row>
    <row r="195">
      <c r="D195" s="26"/>
    </row>
    <row r="196">
      <c r="D196" s="26"/>
    </row>
    <row r="197">
      <c r="D197" s="26"/>
    </row>
    <row r="198">
      <c r="D198" s="26"/>
    </row>
    <row r="199">
      <c r="D199" s="26"/>
    </row>
    <row r="200">
      <c r="D200" s="26"/>
    </row>
    <row r="201">
      <c r="D201" s="26"/>
    </row>
    <row r="202">
      <c r="D202" s="26"/>
    </row>
    <row r="203">
      <c r="D203" s="26"/>
    </row>
    <row r="204">
      <c r="D204" s="26"/>
    </row>
    <row r="205">
      <c r="D205" s="26"/>
    </row>
    <row r="206">
      <c r="D206" s="26"/>
    </row>
    <row r="207">
      <c r="D207" s="26"/>
    </row>
    <row r="208">
      <c r="D208" s="26"/>
    </row>
    <row r="209">
      <c r="D209" s="26"/>
    </row>
    <row r="210">
      <c r="D210" s="26"/>
    </row>
    <row r="211">
      <c r="D211" s="26"/>
    </row>
    <row r="212">
      <c r="D212" s="26"/>
    </row>
    <row r="213">
      <c r="D213" s="26"/>
    </row>
    <row r="214">
      <c r="D214" s="26"/>
    </row>
    <row r="215">
      <c r="D215" s="26"/>
    </row>
    <row r="216">
      <c r="D216" s="26"/>
    </row>
    <row r="217">
      <c r="D217" s="26"/>
    </row>
    <row r="218">
      <c r="D218" s="26"/>
    </row>
    <row r="219">
      <c r="D219" s="26"/>
    </row>
    <row r="220">
      <c r="D220" s="26"/>
    </row>
    <row r="221">
      <c r="D221" s="26"/>
    </row>
    <row r="222">
      <c r="D222" s="26"/>
    </row>
    <row r="223">
      <c r="D223" s="26"/>
    </row>
    <row r="224">
      <c r="D224" s="26"/>
    </row>
    <row r="225">
      <c r="D225" s="26"/>
    </row>
    <row r="226">
      <c r="D226" s="26"/>
    </row>
    <row r="227">
      <c r="D227" s="26"/>
    </row>
    <row r="228">
      <c r="D228" s="26"/>
    </row>
    <row r="229">
      <c r="D229" s="26"/>
    </row>
    <row r="230">
      <c r="D230" s="26"/>
    </row>
    <row r="231">
      <c r="D231" s="26"/>
    </row>
    <row r="232">
      <c r="D232" s="26"/>
    </row>
    <row r="233">
      <c r="D233" s="26"/>
    </row>
    <row r="234">
      <c r="D234" s="26"/>
    </row>
    <row r="235">
      <c r="D235" s="26"/>
    </row>
    <row r="236">
      <c r="D236" s="26"/>
    </row>
    <row r="237">
      <c r="D237" s="26"/>
    </row>
    <row r="238">
      <c r="D238" s="26"/>
    </row>
    <row r="239">
      <c r="D239" s="26"/>
    </row>
    <row r="240">
      <c r="D240" s="26"/>
    </row>
    <row r="241">
      <c r="D241" s="26"/>
    </row>
    <row r="242">
      <c r="D242" s="26"/>
    </row>
    <row r="243">
      <c r="D243" s="26"/>
    </row>
    <row r="244">
      <c r="D244" s="26"/>
    </row>
    <row r="245">
      <c r="D245" s="26"/>
    </row>
    <row r="246">
      <c r="D246" s="26"/>
    </row>
    <row r="247">
      <c r="D247" s="26"/>
    </row>
    <row r="248">
      <c r="D248" s="26"/>
    </row>
    <row r="249">
      <c r="D249" s="26"/>
    </row>
    <row r="250">
      <c r="D250" s="26"/>
    </row>
    <row r="251">
      <c r="D251" s="26"/>
    </row>
    <row r="252">
      <c r="D252" s="26"/>
    </row>
    <row r="253">
      <c r="D253" s="26"/>
    </row>
    <row r="254">
      <c r="D254" s="26"/>
    </row>
    <row r="255">
      <c r="D255" s="26"/>
    </row>
    <row r="256">
      <c r="D256" s="26"/>
    </row>
    <row r="257">
      <c r="D257" s="26"/>
    </row>
    <row r="258">
      <c r="D258" s="26"/>
    </row>
    <row r="259">
      <c r="D259" s="26"/>
    </row>
    <row r="260">
      <c r="D260" s="26"/>
    </row>
    <row r="261">
      <c r="D261" s="26"/>
    </row>
    <row r="262">
      <c r="D262" s="26"/>
    </row>
    <row r="263">
      <c r="D263" s="26"/>
    </row>
    <row r="264">
      <c r="D264" s="26"/>
    </row>
    <row r="265">
      <c r="D265" s="26"/>
    </row>
    <row r="266">
      <c r="D266" s="26"/>
    </row>
    <row r="267">
      <c r="D267" s="26"/>
    </row>
    <row r="268">
      <c r="D268" s="26"/>
    </row>
    <row r="269">
      <c r="D269" s="26"/>
    </row>
    <row r="270">
      <c r="D270" s="26"/>
    </row>
    <row r="271">
      <c r="D271" s="26"/>
    </row>
    <row r="272">
      <c r="D272" s="26"/>
    </row>
    <row r="273">
      <c r="D273" s="26"/>
    </row>
    <row r="274">
      <c r="D274" s="26"/>
    </row>
    <row r="275">
      <c r="D275" s="26"/>
    </row>
    <row r="276">
      <c r="D276" s="26"/>
    </row>
    <row r="277">
      <c r="D277" s="26"/>
    </row>
    <row r="278">
      <c r="D278" s="26"/>
    </row>
    <row r="279">
      <c r="D279" s="26"/>
    </row>
    <row r="280">
      <c r="D280" s="26"/>
    </row>
    <row r="281">
      <c r="D281" s="26"/>
    </row>
    <row r="282">
      <c r="D282" s="26"/>
    </row>
    <row r="283">
      <c r="D283" s="26"/>
    </row>
    <row r="284">
      <c r="D284" s="26"/>
    </row>
    <row r="285">
      <c r="D285" s="26"/>
    </row>
    <row r="286">
      <c r="D286" s="26"/>
    </row>
    <row r="287">
      <c r="D287" s="26"/>
    </row>
    <row r="288">
      <c r="D288" s="26"/>
    </row>
    <row r="289">
      <c r="D289" s="26"/>
    </row>
    <row r="290">
      <c r="D290" s="26"/>
    </row>
    <row r="291">
      <c r="D291" s="26"/>
    </row>
    <row r="292">
      <c r="D292" s="26"/>
    </row>
    <row r="293">
      <c r="D293" s="26"/>
    </row>
    <row r="294">
      <c r="D294" s="26"/>
    </row>
    <row r="295">
      <c r="D295" s="26"/>
    </row>
    <row r="296">
      <c r="D296" s="26"/>
    </row>
    <row r="297">
      <c r="D297" s="26"/>
    </row>
    <row r="298">
      <c r="D298" s="26"/>
    </row>
    <row r="299">
      <c r="D299" s="26"/>
    </row>
    <row r="300">
      <c r="D300" s="26"/>
    </row>
    <row r="301">
      <c r="D301" s="26"/>
    </row>
    <row r="302">
      <c r="D302" s="26"/>
    </row>
    <row r="303">
      <c r="D303" s="26"/>
    </row>
    <row r="304">
      <c r="D304" s="26"/>
    </row>
    <row r="305">
      <c r="D305" s="26"/>
    </row>
    <row r="306">
      <c r="D306" s="26"/>
    </row>
    <row r="307">
      <c r="D307" s="26"/>
    </row>
    <row r="308">
      <c r="D308" s="26"/>
    </row>
    <row r="309">
      <c r="D309" s="26"/>
    </row>
    <row r="310">
      <c r="D310" s="26"/>
    </row>
    <row r="311">
      <c r="D311" s="26"/>
    </row>
    <row r="312">
      <c r="D312" s="26"/>
    </row>
    <row r="313">
      <c r="D313" s="26"/>
    </row>
    <row r="314">
      <c r="D314" s="26"/>
    </row>
    <row r="315">
      <c r="D315" s="26"/>
    </row>
    <row r="316">
      <c r="D316" s="26"/>
    </row>
    <row r="317">
      <c r="D317" s="26"/>
    </row>
    <row r="318">
      <c r="D318" s="26"/>
    </row>
    <row r="319">
      <c r="D319" s="26"/>
    </row>
    <row r="320">
      <c r="D320" s="26"/>
    </row>
    <row r="321">
      <c r="D321" s="26"/>
    </row>
    <row r="322">
      <c r="D322" s="26"/>
    </row>
    <row r="323">
      <c r="D323" s="26"/>
    </row>
    <row r="324">
      <c r="D324" s="26"/>
    </row>
    <row r="325">
      <c r="D325" s="26"/>
    </row>
    <row r="326">
      <c r="D326" s="26"/>
    </row>
    <row r="327">
      <c r="D327" s="26"/>
    </row>
    <row r="328">
      <c r="D328" s="26"/>
    </row>
    <row r="329">
      <c r="D329" s="26"/>
    </row>
    <row r="330">
      <c r="D330" s="26"/>
    </row>
    <row r="331">
      <c r="D331" s="26"/>
    </row>
    <row r="332">
      <c r="D332" s="26"/>
    </row>
    <row r="333">
      <c r="D333" s="26"/>
    </row>
    <row r="334">
      <c r="D334" s="26"/>
    </row>
    <row r="335">
      <c r="D335" s="26"/>
    </row>
    <row r="336">
      <c r="D336" s="26"/>
    </row>
    <row r="337">
      <c r="D337" s="26"/>
    </row>
    <row r="338">
      <c r="D338" s="26"/>
    </row>
    <row r="339">
      <c r="D339" s="26"/>
    </row>
    <row r="340">
      <c r="D340" s="26"/>
    </row>
    <row r="341">
      <c r="D341" s="26"/>
    </row>
    <row r="342">
      <c r="D342" s="26"/>
    </row>
    <row r="343">
      <c r="D343" s="26"/>
    </row>
    <row r="344">
      <c r="D344" s="26"/>
    </row>
    <row r="345">
      <c r="D345" s="26"/>
    </row>
    <row r="346">
      <c r="D346" s="26"/>
    </row>
    <row r="347">
      <c r="D347" s="26"/>
    </row>
    <row r="348">
      <c r="D348" s="26"/>
    </row>
    <row r="349">
      <c r="D349" s="26"/>
    </row>
    <row r="350">
      <c r="D350" s="26"/>
    </row>
    <row r="351">
      <c r="D351" s="26"/>
    </row>
    <row r="352">
      <c r="D352" s="26"/>
    </row>
    <row r="353">
      <c r="D353" s="26"/>
    </row>
    <row r="354">
      <c r="D354" s="26"/>
    </row>
    <row r="355">
      <c r="D355" s="26"/>
    </row>
    <row r="356">
      <c r="D356" s="26"/>
    </row>
    <row r="357">
      <c r="D357" s="26"/>
    </row>
    <row r="358">
      <c r="D358" s="26"/>
    </row>
    <row r="359">
      <c r="D359" s="26"/>
    </row>
    <row r="360">
      <c r="D360" s="26"/>
    </row>
    <row r="361">
      <c r="D361" s="26"/>
    </row>
    <row r="362">
      <c r="D362" s="26"/>
    </row>
    <row r="363">
      <c r="D363" s="26"/>
    </row>
    <row r="364">
      <c r="D364" s="26"/>
    </row>
    <row r="365">
      <c r="D365" s="26"/>
    </row>
    <row r="366">
      <c r="D366" s="26"/>
    </row>
    <row r="367">
      <c r="D367" s="26"/>
    </row>
    <row r="368">
      <c r="D368" s="26"/>
    </row>
    <row r="369">
      <c r="D369" s="26"/>
    </row>
    <row r="370">
      <c r="D370" s="26"/>
    </row>
    <row r="371">
      <c r="D371" s="26"/>
    </row>
    <row r="372">
      <c r="D372" s="26"/>
    </row>
    <row r="373">
      <c r="D373" s="26"/>
    </row>
    <row r="374">
      <c r="D374" s="26"/>
    </row>
    <row r="375">
      <c r="D375" s="26"/>
    </row>
    <row r="376">
      <c r="D376" s="26"/>
    </row>
    <row r="377">
      <c r="D377" s="26"/>
    </row>
    <row r="378">
      <c r="D378" s="26"/>
    </row>
    <row r="379">
      <c r="D379" s="26"/>
    </row>
    <row r="380">
      <c r="D380" s="26"/>
    </row>
    <row r="381">
      <c r="D381" s="26"/>
    </row>
    <row r="382">
      <c r="D382" s="26"/>
    </row>
    <row r="383">
      <c r="D383" s="26"/>
    </row>
    <row r="384">
      <c r="D384" s="26"/>
    </row>
    <row r="385">
      <c r="D385" s="26"/>
    </row>
    <row r="386">
      <c r="D386" s="26"/>
    </row>
    <row r="387">
      <c r="D387" s="26"/>
    </row>
    <row r="388">
      <c r="D388" s="26"/>
    </row>
    <row r="389">
      <c r="D389" s="26"/>
    </row>
    <row r="390">
      <c r="D390" s="26"/>
    </row>
    <row r="391">
      <c r="D391" s="26"/>
    </row>
    <row r="392">
      <c r="D392" s="26"/>
    </row>
    <row r="393">
      <c r="D393" s="26"/>
    </row>
    <row r="394">
      <c r="D394" s="26"/>
    </row>
    <row r="395">
      <c r="D395" s="26"/>
    </row>
    <row r="396">
      <c r="D396" s="26"/>
    </row>
    <row r="397">
      <c r="D397" s="26"/>
    </row>
    <row r="398">
      <c r="D398" s="26"/>
    </row>
    <row r="399">
      <c r="D399" s="26"/>
    </row>
    <row r="400">
      <c r="D400" s="26"/>
    </row>
    <row r="401">
      <c r="D401" s="26"/>
    </row>
    <row r="402">
      <c r="D402" s="26"/>
    </row>
    <row r="403">
      <c r="D403" s="26"/>
    </row>
    <row r="404">
      <c r="D404" s="26"/>
    </row>
    <row r="405">
      <c r="D405" s="26"/>
    </row>
    <row r="406">
      <c r="D406" s="26"/>
    </row>
    <row r="407">
      <c r="D407" s="26"/>
    </row>
    <row r="408">
      <c r="D408" s="26"/>
    </row>
    <row r="409">
      <c r="D409" s="26"/>
    </row>
    <row r="410">
      <c r="D410" s="26"/>
    </row>
    <row r="411">
      <c r="D411" s="26"/>
    </row>
    <row r="412">
      <c r="D412" s="26"/>
    </row>
    <row r="413">
      <c r="D413" s="26"/>
    </row>
    <row r="414">
      <c r="D414" s="26"/>
    </row>
    <row r="415">
      <c r="D415" s="26"/>
    </row>
    <row r="416">
      <c r="D416" s="26"/>
    </row>
    <row r="417">
      <c r="D417" s="26"/>
    </row>
    <row r="418">
      <c r="D418" s="26"/>
    </row>
    <row r="419">
      <c r="D419" s="26"/>
    </row>
    <row r="420">
      <c r="D420" s="26"/>
    </row>
    <row r="421">
      <c r="D421" s="26"/>
    </row>
    <row r="422">
      <c r="D422" s="26"/>
    </row>
    <row r="423">
      <c r="D423" s="26"/>
    </row>
    <row r="424">
      <c r="D424" s="26"/>
    </row>
    <row r="425">
      <c r="D425" s="26"/>
    </row>
    <row r="426">
      <c r="D426" s="26"/>
    </row>
    <row r="427">
      <c r="D427" s="26"/>
    </row>
    <row r="428">
      <c r="D428" s="26"/>
    </row>
    <row r="429">
      <c r="D429" s="26"/>
    </row>
    <row r="430">
      <c r="D430" s="26"/>
    </row>
    <row r="431">
      <c r="D431" s="26"/>
    </row>
    <row r="432">
      <c r="D432" s="26"/>
    </row>
    <row r="433">
      <c r="D433" s="26"/>
    </row>
    <row r="434">
      <c r="D434" s="26"/>
    </row>
    <row r="435">
      <c r="D435" s="26"/>
    </row>
    <row r="436">
      <c r="D436" s="26"/>
    </row>
    <row r="437">
      <c r="D437" s="26"/>
    </row>
    <row r="438">
      <c r="D438" s="26"/>
    </row>
    <row r="439">
      <c r="D439" s="26"/>
    </row>
    <row r="440">
      <c r="D440" s="26"/>
    </row>
    <row r="441">
      <c r="D441" s="26"/>
    </row>
    <row r="442">
      <c r="D442" s="26"/>
    </row>
    <row r="443">
      <c r="D443" s="26"/>
    </row>
    <row r="444">
      <c r="D444" s="26"/>
    </row>
    <row r="445">
      <c r="D445" s="26"/>
    </row>
    <row r="446">
      <c r="D446" s="26"/>
    </row>
    <row r="447">
      <c r="D447" s="26"/>
    </row>
    <row r="448">
      <c r="D448" s="26"/>
    </row>
    <row r="449">
      <c r="D449" s="26"/>
    </row>
    <row r="450">
      <c r="D450" s="26"/>
    </row>
    <row r="451">
      <c r="D451" s="26"/>
    </row>
    <row r="452">
      <c r="D452" s="26"/>
    </row>
    <row r="453">
      <c r="D453" s="26"/>
    </row>
    <row r="454">
      <c r="D454" s="26"/>
    </row>
    <row r="455">
      <c r="D455" s="26"/>
    </row>
    <row r="456">
      <c r="D456" s="26"/>
    </row>
    <row r="457">
      <c r="D457" s="26"/>
    </row>
    <row r="458">
      <c r="D458" s="26"/>
    </row>
    <row r="459">
      <c r="D459" s="26"/>
    </row>
    <row r="460">
      <c r="D460" s="26"/>
    </row>
    <row r="461">
      <c r="D461" s="26"/>
    </row>
    <row r="462">
      <c r="D462" s="26"/>
    </row>
    <row r="463">
      <c r="D463" s="26"/>
    </row>
    <row r="464">
      <c r="D464" s="26"/>
    </row>
    <row r="465">
      <c r="D465" s="26"/>
    </row>
    <row r="466">
      <c r="D466" s="26"/>
    </row>
    <row r="467">
      <c r="D467" s="26"/>
    </row>
    <row r="468">
      <c r="D468" s="26"/>
    </row>
    <row r="469">
      <c r="D469" s="26"/>
    </row>
    <row r="470">
      <c r="D470" s="26"/>
    </row>
    <row r="471">
      <c r="D471" s="26"/>
    </row>
    <row r="472">
      <c r="D472" s="26"/>
    </row>
    <row r="473">
      <c r="D473" s="26"/>
    </row>
    <row r="474">
      <c r="D474" s="26"/>
    </row>
    <row r="475">
      <c r="D475" s="26"/>
    </row>
    <row r="476">
      <c r="D476" s="26"/>
    </row>
    <row r="477">
      <c r="D477" s="26"/>
    </row>
    <row r="478">
      <c r="D478" s="26"/>
    </row>
    <row r="479">
      <c r="D479" s="26"/>
    </row>
    <row r="480">
      <c r="D480" s="26"/>
    </row>
    <row r="481">
      <c r="D481" s="26"/>
    </row>
    <row r="482">
      <c r="D482" s="26"/>
    </row>
    <row r="483">
      <c r="D483" s="26"/>
    </row>
    <row r="484">
      <c r="D484" s="26"/>
    </row>
    <row r="485">
      <c r="D485" s="26"/>
    </row>
    <row r="486">
      <c r="D486" s="26"/>
    </row>
    <row r="487">
      <c r="D487" s="26"/>
    </row>
    <row r="488">
      <c r="D488" s="26"/>
    </row>
    <row r="489">
      <c r="D489" s="26"/>
    </row>
    <row r="490">
      <c r="D490" s="26"/>
    </row>
    <row r="491">
      <c r="D491" s="26"/>
    </row>
    <row r="492">
      <c r="D492" s="26"/>
    </row>
    <row r="493">
      <c r="D493" s="26"/>
    </row>
    <row r="494">
      <c r="D494" s="26"/>
    </row>
    <row r="495">
      <c r="D495" s="26"/>
    </row>
    <row r="496">
      <c r="D496" s="26"/>
    </row>
    <row r="497">
      <c r="D497" s="26"/>
    </row>
    <row r="498">
      <c r="D498" s="26"/>
    </row>
    <row r="499">
      <c r="D499" s="26"/>
    </row>
    <row r="500">
      <c r="D500" s="26"/>
    </row>
    <row r="501">
      <c r="D501" s="26"/>
    </row>
    <row r="502">
      <c r="D502" s="26"/>
    </row>
    <row r="503">
      <c r="D503" s="26"/>
    </row>
    <row r="504">
      <c r="D504" s="26"/>
    </row>
    <row r="505">
      <c r="D505" s="26"/>
    </row>
    <row r="506">
      <c r="D506" s="26"/>
    </row>
    <row r="507">
      <c r="D507" s="26"/>
    </row>
    <row r="508">
      <c r="D508" s="26"/>
    </row>
    <row r="509">
      <c r="D509" s="26"/>
    </row>
    <row r="510">
      <c r="D510" s="26"/>
    </row>
    <row r="511">
      <c r="D511" s="26"/>
    </row>
    <row r="512">
      <c r="D512" s="26"/>
    </row>
    <row r="513">
      <c r="D513" s="26"/>
    </row>
    <row r="514">
      <c r="D514" s="26"/>
    </row>
    <row r="515">
      <c r="D515" s="26"/>
    </row>
    <row r="516">
      <c r="D516" s="26"/>
    </row>
    <row r="517">
      <c r="D517" s="26"/>
    </row>
    <row r="518">
      <c r="D518" s="26"/>
    </row>
    <row r="519">
      <c r="D519" s="26"/>
    </row>
    <row r="520">
      <c r="D520" s="26"/>
    </row>
    <row r="521">
      <c r="D521" s="26"/>
    </row>
    <row r="522">
      <c r="D522" s="26"/>
    </row>
    <row r="523">
      <c r="D523" s="26"/>
    </row>
    <row r="524">
      <c r="D524" s="26"/>
    </row>
    <row r="525">
      <c r="D525" s="26"/>
    </row>
    <row r="526">
      <c r="D526" s="26"/>
    </row>
    <row r="527">
      <c r="D527" s="26"/>
    </row>
    <row r="528">
      <c r="D528" s="26"/>
    </row>
    <row r="529">
      <c r="D529" s="26"/>
    </row>
    <row r="530">
      <c r="D530" s="26"/>
    </row>
    <row r="531">
      <c r="D531" s="26"/>
    </row>
    <row r="532">
      <c r="D532" s="26"/>
    </row>
    <row r="533">
      <c r="D533" s="26"/>
    </row>
    <row r="534">
      <c r="D534" s="26"/>
    </row>
    <row r="535">
      <c r="D535" s="26"/>
    </row>
    <row r="536">
      <c r="D536" s="26"/>
    </row>
    <row r="537">
      <c r="D537" s="26"/>
    </row>
    <row r="538">
      <c r="D538" s="26"/>
    </row>
    <row r="539">
      <c r="D539" s="26"/>
    </row>
    <row r="540">
      <c r="D540" s="26"/>
    </row>
    <row r="541">
      <c r="D541" s="26"/>
    </row>
    <row r="542">
      <c r="D542" s="26"/>
    </row>
    <row r="543">
      <c r="D543" s="26"/>
    </row>
    <row r="544">
      <c r="D544" s="26"/>
    </row>
    <row r="545">
      <c r="D545" s="26"/>
    </row>
    <row r="546">
      <c r="D546" s="26"/>
    </row>
    <row r="547">
      <c r="D547" s="26"/>
    </row>
    <row r="548">
      <c r="D548" s="26"/>
    </row>
    <row r="549">
      <c r="D549" s="26"/>
    </row>
    <row r="550">
      <c r="D550" s="26"/>
    </row>
    <row r="551">
      <c r="D551" s="26"/>
    </row>
    <row r="552">
      <c r="D552" s="26"/>
    </row>
    <row r="553">
      <c r="D553" s="26"/>
    </row>
    <row r="554">
      <c r="D554" s="26"/>
    </row>
    <row r="555">
      <c r="D555" s="26"/>
    </row>
    <row r="556">
      <c r="D556" s="26"/>
    </row>
    <row r="557">
      <c r="D557" s="26"/>
    </row>
    <row r="558">
      <c r="D558" s="26"/>
    </row>
    <row r="559">
      <c r="D559" s="26"/>
    </row>
    <row r="560">
      <c r="D560" s="26"/>
    </row>
    <row r="561">
      <c r="D561" s="26"/>
    </row>
    <row r="562">
      <c r="D562" s="26"/>
    </row>
    <row r="563">
      <c r="D563" s="26"/>
    </row>
    <row r="564">
      <c r="D564" s="26"/>
    </row>
    <row r="565">
      <c r="D565" s="26"/>
    </row>
    <row r="566">
      <c r="D566" s="26"/>
    </row>
    <row r="567">
      <c r="D567" s="26"/>
    </row>
    <row r="568">
      <c r="D568" s="26"/>
    </row>
    <row r="569">
      <c r="D569" s="26"/>
    </row>
    <row r="570">
      <c r="D570" s="26"/>
    </row>
    <row r="571">
      <c r="D571" s="26"/>
    </row>
    <row r="572">
      <c r="D572" s="26"/>
    </row>
    <row r="573">
      <c r="D573" s="26"/>
    </row>
    <row r="574">
      <c r="D574" s="26"/>
    </row>
    <row r="575">
      <c r="D575" s="26"/>
    </row>
    <row r="576">
      <c r="D576" s="26"/>
    </row>
    <row r="577">
      <c r="D577" s="26"/>
    </row>
    <row r="578">
      <c r="D578" s="26"/>
    </row>
    <row r="579">
      <c r="D579" s="26"/>
    </row>
    <row r="580">
      <c r="D580" s="26"/>
    </row>
    <row r="581">
      <c r="D581" s="26"/>
    </row>
    <row r="582">
      <c r="D582" s="26"/>
    </row>
    <row r="583">
      <c r="D583" s="26"/>
    </row>
    <row r="584">
      <c r="D584" s="26"/>
    </row>
    <row r="585">
      <c r="D585" s="26"/>
    </row>
    <row r="586">
      <c r="D586" s="26"/>
    </row>
    <row r="587">
      <c r="D587" s="26"/>
    </row>
    <row r="588">
      <c r="D588" s="26"/>
    </row>
    <row r="589">
      <c r="D589" s="26"/>
    </row>
    <row r="590">
      <c r="D590" s="26"/>
    </row>
    <row r="591">
      <c r="D591" s="26"/>
    </row>
    <row r="592">
      <c r="D592" s="26"/>
    </row>
    <row r="593">
      <c r="D593" s="26"/>
    </row>
    <row r="594">
      <c r="D594" s="26"/>
    </row>
    <row r="595">
      <c r="D595" s="26"/>
    </row>
    <row r="596">
      <c r="D596" s="26"/>
    </row>
    <row r="597">
      <c r="D597" s="26"/>
    </row>
    <row r="598">
      <c r="D598" s="26"/>
    </row>
    <row r="599">
      <c r="D599" s="26"/>
    </row>
    <row r="600">
      <c r="D600" s="26"/>
    </row>
    <row r="601">
      <c r="D601" s="26"/>
    </row>
    <row r="602">
      <c r="D602" s="26"/>
    </row>
    <row r="603">
      <c r="D603" s="26"/>
    </row>
    <row r="604">
      <c r="D604" s="26"/>
    </row>
    <row r="605">
      <c r="D605" s="26"/>
    </row>
    <row r="606">
      <c r="D606" s="26"/>
    </row>
    <row r="607">
      <c r="D607" s="26"/>
    </row>
    <row r="608">
      <c r="D608" s="26"/>
    </row>
    <row r="609">
      <c r="D609" s="26"/>
    </row>
    <row r="610">
      <c r="D610" s="26"/>
    </row>
    <row r="611">
      <c r="D611" s="26"/>
    </row>
    <row r="612">
      <c r="D612" s="26"/>
    </row>
    <row r="613">
      <c r="D613" s="26"/>
    </row>
    <row r="614">
      <c r="D614" s="26"/>
    </row>
    <row r="615">
      <c r="D615" s="26"/>
    </row>
    <row r="616">
      <c r="D616" s="26"/>
    </row>
    <row r="617">
      <c r="D617" s="26"/>
    </row>
    <row r="618">
      <c r="D618" s="26"/>
    </row>
    <row r="619">
      <c r="D619" s="26"/>
    </row>
    <row r="620">
      <c r="D620" s="26"/>
    </row>
    <row r="621">
      <c r="D621" s="26"/>
    </row>
    <row r="622">
      <c r="D622" s="26"/>
    </row>
    <row r="623">
      <c r="D623" s="26"/>
    </row>
    <row r="624">
      <c r="D624" s="26"/>
    </row>
    <row r="625">
      <c r="D625" s="26"/>
    </row>
    <row r="626">
      <c r="D626" s="26"/>
    </row>
    <row r="627">
      <c r="D627" s="26"/>
    </row>
    <row r="628">
      <c r="D628" s="26"/>
    </row>
    <row r="629">
      <c r="D629" s="26"/>
    </row>
    <row r="630">
      <c r="D630" s="26"/>
    </row>
    <row r="631">
      <c r="D631" s="26"/>
    </row>
    <row r="632">
      <c r="D632" s="26"/>
    </row>
    <row r="633">
      <c r="D633" s="26"/>
    </row>
    <row r="634">
      <c r="D634" s="26"/>
    </row>
    <row r="635">
      <c r="D635" s="26"/>
    </row>
    <row r="636">
      <c r="D636" s="26"/>
    </row>
    <row r="637">
      <c r="D637" s="26"/>
    </row>
    <row r="638">
      <c r="D638" s="26"/>
    </row>
    <row r="639">
      <c r="D639" s="26"/>
    </row>
    <row r="640">
      <c r="D640" s="26"/>
    </row>
    <row r="641">
      <c r="D641" s="26"/>
    </row>
    <row r="642">
      <c r="D642" s="26"/>
    </row>
    <row r="643">
      <c r="D643" s="26"/>
    </row>
    <row r="644">
      <c r="D644" s="26"/>
    </row>
    <row r="645">
      <c r="D645" s="26"/>
    </row>
    <row r="646">
      <c r="D646" s="26"/>
    </row>
    <row r="647">
      <c r="D647" s="26"/>
    </row>
    <row r="648">
      <c r="D648" s="26"/>
    </row>
    <row r="649">
      <c r="D649" s="26"/>
    </row>
    <row r="650">
      <c r="D650" s="26"/>
    </row>
    <row r="651">
      <c r="D651" s="26"/>
    </row>
    <row r="652">
      <c r="D652" s="26"/>
    </row>
    <row r="653">
      <c r="D653" s="26"/>
    </row>
    <row r="654">
      <c r="D654" s="26"/>
    </row>
    <row r="655">
      <c r="D655" s="26"/>
    </row>
    <row r="656">
      <c r="D656" s="26"/>
    </row>
    <row r="657">
      <c r="D657" s="26"/>
    </row>
    <row r="658">
      <c r="D658" s="26"/>
    </row>
    <row r="659">
      <c r="D659" s="26"/>
    </row>
    <row r="660">
      <c r="D660" s="26"/>
    </row>
    <row r="661">
      <c r="D661" s="26"/>
    </row>
    <row r="662">
      <c r="D662" s="26"/>
    </row>
    <row r="663">
      <c r="D663" s="26"/>
    </row>
    <row r="664">
      <c r="D664" s="26"/>
    </row>
    <row r="665">
      <c r="D665" s="26"/>
    </row>
    <row r="666">
      <c r="D666" s="26"/>
    </row>
    <row r="667">
      <c r="D667" s="26"/>
    </row>
    <row r="668">
      <c r="D668" s="26"/>
    </row>
    <row r="669">
      <c r="D669" s="26"/>
    </row>
    <row r="670">
      <c r="D670" s="26"/>
    </row>
    <row r="671">
      <c r="D671" s="26"/>
    </row>
    <row r="672">
      <c r="D672" s="26"/>
    </row>
    <row r="673">
      <c r="D673" s="26"/>
    </row>
    <row r="674">
      <c r="D674" s="26"/>
    </row>
    <row r="675">
      <c r="D675" s="26"/>
    </row>
    <row r="676">
      <c r="D676" s="26"/>
    </row>
    <row r="677">
      <c r="D677" s="26"/>
    </row>
    <row r="678">
      <c r="D678" s="26"/>
    </row>
    <row r="679">
      <c r="D679" s="26"/>
    </row>
    <row r="680">
      <c r="D680" s="26"/>
    </row>
    <row r="681">
      <c r="D681" s="26"/>
    </row>
    <row r="682">
      <c r="D682" s="26"/>
    </row>
    <row r="683">
      <c r="D683" s="26"/>
    </row>
    <row r="684">
      <c r="D684" s="26"/>
    </row>
    <row r="685">
      <c r="D685" s="26"/>
    </row>
    <row r="686">
      <c r="D686" s="26"/>
    </row>
    <row r="687">
      <c r="D687" s="26"/>
    </row>
    <row r="688">
      <c r="D688" s="26"/>
    </row>
    <row r="689">
      <c r="D689" s="26"/>
    </row>
    <row r="690">
      <c r="D690" s="26"/>
    </row>
    <row r="691">
      <c r="D691" s="26"/>
    </row>
    <row r="692">
      <c r="D692" s="26"/>
    </row>
    <row r="693">
      <c r="D693" s="26"/>
    </row>
    <row r="694">
      <c r="D694" s="26"/>
    </row>
    <row r="695">
      <c r="D695" s="26"/>
    </row>
    <row r="696">
      <c r="D696" s="26"/>
    </row>
    <row r="697">
      <c r="D697" s="26"/>
    </row>
    <row r="698">
      <c r="D698" s="26"/>
    </row>
    <row r="699">
      <c r="D699" s="26"/>
    </row>
    <row r="700">
      <c r="D700" s="26"/>
    </row>
    <row r="701">
      <c r="D701" s="26"/>
    </row>
    <row r="702">
      <c r="D702" s="26"/>
    </row>
    <row r="703">
      <c r="D703" s="26"/>
    </row>
    <row r="704">
      <c r="D704" s="26"/>
    </row>
    <row r="705">
      <c r="D705" s="26"/>
    </row>
    <row r="706">
      <c r="D706" s="26"/>
    </row>
    <row r="707">
      <c r="D707" s="26"/>
    </row>
    <row r="708">
      <c r="D708" s="26"/>
    </row>
    <row r="709">
      <c r="D709" s="26"/>
    </row>
    <row r="710">
      <c r="D710" s="26"/>
    </row>
    <row r="711">
      <c r="D711" s="26"/>
    </row>
    <row r="712">
      <c r="D712" s="26"/>
    </row>
    <row r="713">
      <c r="D713" s="26"/>
    </row>
    <row r="714">
      <c r="D714" s="26"/>
    </row>
    <row r="715">
      <c r="D715" s="26"/>
    </row>
    <row r="716">
      <c r="D716" s="26"/>
    </row>
    <row r="717">
      <c r="D717" s="26"/>
    </row>
    <row r="718">
      <c r="D718" s="26"/>
    </row>
    <row r="719">
      <c r="D719" s="26"/>
    </row>
    <row r="720">
      <c r="D720" s="26"/>
    </row>
    <row r="721">
      <c r="D721" s="26"/>
    </row>
    <row r="722">
      <c r="D722" s="26"/>
    </row>
    <row r="723">
      <c r="D723" s="26"/>
    </row>
    <row r="724">
      <c r="D724" s="26"/>
    </row>
    <row r="725">
      <c r="D725" s="26"/>
    </row>
    <row r="726">
      <c r="D726" s="26"/>
    </row>
    <row r="727">
      <c r="D727" s="26"/>
    </row>
    <row r="728">
      <c r="D728" s="26"/>
    </row>
    <row r="729">
      <c r="D729" s="26"/>
    </row>
    <row r="730">
      <c r="D730" s="26"/>
    </row>
    <row r="731">
      <c r="D731" s="26"/>
    </row>
    <row r="732">
      <c r="D732" s="26"/>
    </row>
    <row r="733">
      <c r="D733" s="26"/>
    </row>
    <row r="734">
      <c r="D734" s="26"/>
    </row>
    <row r="735">
      <c r="D735" s="26"/>
    </row>
    <row r="736">
      <c r="D736" s="26"/>
    </row>
    <row r="737">
      <c r="D737" s="26"/>
    </row>
    <row r="738">
      <c r="D738" s="26"/>
    </row>
    <row r="739">
      <c r="D739" s="26"/>
    </row>
    <row r="740">
      <c r="D740" s="26"/>
    </row>
    <row r="741">
      <c r="D741" s="26"/>
    </row>
    <row r="742">
      <c r="D742" s="26"/>
    </row>
    <row r="743">
      <c r="D743" s="26"/>
    </row>
    <row r="744">
      <c r="D744" s="26"/>
    </row>
    <row r="745">
      <c r="D745" s="26"/>
    </row>
    <row r="746">
      <c r="D746" s="26"/>
    </row>
    <row r="747">
      <c r="D747" s="26"/>
    </row>
    <row r="748">
      <c r="D748" s="26"/>
    </row>
    <row r="749">
      <c r="D749" s="26"/>
    </row>
    <row r="750">
      <c r="D750" s="26"/>
    </row>
    <row r="751">
      <c r="D751" s="26"/>
    </row>
    <row r="752">
      <c r="D752" s="26"/>
    </row>
    <row r="753">
      <c r="D753" s="26"/>
    </row>
    <row r="754">
      <c r="D754" s="26"/>
    </row>
    <row r="755">
      <c r="D755" s="26"/>
    </row>
    <row r="756">
      <c r="D756" s="26"/>
    </row>
    <row r="757">
      <c r="D757" s="26"/>
    </row>
    <row r="758">
      <c r="D758" s="26"/>
    </row>
    <row r="759">
      <c r="D759" s="26"/>
    </row>
    <row r="760">
      <c r="D760" s="26"/>
    </row>
    <row r="761">
      <c r="D761" s="26"/>
    </row>
    <row r="762">
      <c r="D762" s="26"/>
    </row>
    <row r="763">
      <c r="D763" s="26"/>
    </row>
    <row r="764">
      <c r="D764" s="26"/>
    </row>
    <row r="765">
      <c r="D765" s="26"/>
    </row>
    <row r="766">
      <c r="D766" s="26"/>
    </row>
    <row r="767">
      <c r="D767" s="26"/>
    </row>
    <row r="768">
      <c r="D768" s="26"/>
    </row>
    <row r="769">
      <c r="D769" s="26"/>
    </row>
    <row r="770">
      <c r="D770" s="26"/>
    </row>
    <row r="771">
      <c r="D771" s="26"/>
    </row>
    <row r="772">
      <c r="D772" s="26"/>
    </row>
    <row r="773">
      <c r="D773" s="26"/>
    </row>
    <row r="774">
      <c r="D774" s="26"/>
    </row>
    <row r="775">
      <c r="D775" s="26"/>
    </row>
    <row r="776">
      <c r="D776" s="26"/>
    </row>
    <row r="777">
      <c r="D777" s="26"/>
    </row>
    <row r="778">
      <c r="D778" s="26"/>
    </row>
    <row r="779">
      <c r="D779" s="26"/>
    </row>
    <row r="780">
      <c r="D780" s="26"/>
    </row>
    <row r="781">
      <c r="D781" s="26"/>
    </row>
    <row r="782">
      <c r="D782" s="26"/>
    </row>
    <row r="783">
      <c r="D783" s="26"/>
    </row>
    <row r="784">
      <c r="D784" s="26"/>
    </row>
    <row r="785">
      <c r="D785" s="26"/>
    </row>
    <row r="786">
      <c r="D786" s="26"/>
    </row>
    <row r="787">
      <c r="D787" s="26"/>
    </row>
    <row r="788">
      <c r="D788" s="26"/>
    </row>
    <row r="789">
      <c r="D789" s="26"/>
    </row>
    <row r="790">
      <c r="D790" s="26"/>
    </row>
    <row r="791">
      <c r="D791" s="26"/>
    </row>
    <row r="792">
      <c r="D792" s="26"/>
    </row>
    <row r="793">
      <c r="D793" s="26"/>
    </row>
    <row r="794">
      <c r="D794" s="26"/>
    </row>
    <row r="795">
      <c r="D795" s="26"/>
    </row>
    <row r="796">
      <c r="D796" s="26"/>
    </row>
    <row r="797">
      <c r="D797" s="26"/>
    </row>
    <row r="798">
      <c r="D798" s="26"/>
    </row>
    <row r="799">
      <c r="D799" s="26"/>
    </row>
    <row r="800">
      <c r="D800" s="26"/>
    </row>
    <row r="801">
      <c r="D801" s="26"/>
    </row>
    <row r="802">
      <c r="D802" s="26"/>
    </row>
    <row r="803">
      <c r="D803" s="26"/>
    </row>
    <row r="804">
      <c r="D804" s="26"/>
    </row>
    <row r="805">
      <c r="D805" s="26"/>
    </row>
    <row r="806">
      <c r="D806" s="26"/>
    </row>
    <row r="807">
      <c r="D807" s="26"/>
    </row>
    <row r="808">
      <c r="D808" s="26"/>
    </row>
    <row r="809">
      <c r="D809" s="26"/>
    </row>
    <row r="810">
      <c r="D810" s="26"/>
    </row>
    <row r="811">
      <c r="D811" s="26"/>
    </row>
    <row r="812">
      <c r="D812" s="26"/>
    </row>
    <row r="813">
      <c r="D813" s="26"/>
    </row>
    <row r="814">
      <c r="D814" s="26"/>
    </row>
    <row r="815">
      <c r="D815" s="26"/>
    </row>
    <row r="816">
      <c r="D816" s="26"/>
    </row>
    <row r="817">
      <c r="D817" s="26"/>
    </row>
    <row r="818">
      <c r="D818" s="26"/>
    </row>
    <row r="819">
      <c r="D819" s="26"/>
    </row>
    <row r="820">
      <c r="D820" s="26"/>
    </row>
    <row r="821">
      <c r="D821" s="26"/>
    </row>
    <row r="822">
      <c r="D822" s="26"/>
    </row>
    <row r="823">
      <c r="D823" s="26"/>
    </row>
    <row r="824">
      <c r="D824" s="26"/>
    </row>
    <row r="825">
      <c r="D825" s="26"/>
    </row>
    <row r="826">
      <c r="D826" s="26"/>
    </row>
    <row r="827">
      <c r="D827" s="26"/>
    </row>
    <row r="828">
      <c r="D828" s="26"/>
    </row>
    <row r="829">
      <c r="D829" s="26"/>
    </row>
    <row r="830">
      <c r="D830" s="26"/>
    </row>
    <row r="831">
      <c r="D831" s="26"/>
    </row>
    <row r="832">
      <c r="D832" s="26"/>
    </row>
    <row r="833">
      <c r="D833" s="26"/>
    </row>
    <row r="834">
      <c r="D834" s="26"/>
    </row>
    <row r="835">
      <c r="D835" s="26"/>
    </row>
    <row r="836">
      <c r="D836" s="26"/>
    </row>
    <row r="837">
      <c r="D837" s="26"/>
    </row>
    <row r="838">
      <c r="D838" s="26"/>
    </row>
    <row r="839">
      <c r="D839" s="26"/>
    </row>
    <row r="840">
      <c r="D840" s="26"/>
    </row>
    <row r="841">
      <c r="D841" s="26"/>
    </row>
    <row r="842">
      <c r="D842" s="26"/>
    </row>
    <row r="843">
      <c r="D843" s="26"/>
    </row>
    <row r="844">
      <c r="D844" s="26"/>
    </row>
    <row r="845">
      <c r="D845" s="26"/>
    </row>
    <row r="846">
      <c r="D846" s="26"/>
    </row>
    <row r="847">
      <c r="D847" s="26"/>
    </row>
    <row r="848">
      <c r="D848" s="26"/>
    </row>
    <row r="849">
      <c r="D849" s="26"/>
    </row>
    <row r="850">
      <c r="D850" s="26"/>
    </row>
    <row r="851">
      <c r="D851" s="26"/>
    </row>
    <row r="852">
      <c r="D852" s="26"/>
    </row>
    <row r="853">
      <c r="D853" s="26"/>
    </row>
    <row r="854">
      <c r="D854" s="26"/>
    </row>
    <row r="855">
      <c r="D855" s="26"/>
    </row>
    <row r="856">
      <c r="D856" s="26"/>
    </row>
    <row r="857">
      <c r="D857" s="26"/>
    </row>
    <row r="858">
      <c r="D858" s="26"/>
    </row>
    <row r="859">
      <c r="D859" s="26"/>
    </row>
    <row r="860">
      <c r="D860" s="26"/>
    </row>
    <row r="861">
      <c r="D861" s="26"/>
    </row>
    <row r="862">
      <c r="D862" s="26"/>
    </row>
    <row r="863">
      <c r="D863" s="26"/>
    </row>
    <row r="864">
      <c r="D864" s="26"/>
    </row>
    <row r="865">
      <c r="D865" s="26"/>
    </row>
    <row r="866">
      <c r="D866" s="26"/>
    </row>
    <row r="867">
      <c r="D867" s="26"/>
    </row>
    <row r="868">
      <c r="D868" s="26"/>
    </row>
    <row r="869">
      <c r="D869" s="26"/>
    </row>
    <row r="870">
      <c r="D870" s="26"/>
    </row>
    <row r="871">
      <c r="D871" s="26"/>
    </row>
    <row r="872">
      <c r="D872" s="26"/>
    </row>
    <row r="873">
      <c r="D873" s="26"/>
    </row>
    <row r="874">
      <c r="D874" s="26"/>
    </row>
    <row r="875">
      <c r="D875" s="26"/>
    </row>
    <row r="876">
      <c r="D876" s="26"/>
    </row>
    <row r="877">
      <c r="D877" s="26"/>
    </row>
    <row r="878">
      <c r="D878" s="26"/>
    </row>
    <row r="879">
      <c r="D879" s="26"/>
    </row>
    <row r="880">
      <c r="D880" s="26"/>
    </row>
    <row r="881">
      <c r="D881" s="26"/>
    </row>
    <row r="882">
      <c r="D882" s="26"/>
    </row>
    <row r="883">
      <c r="D883" s="26"/>
    </row>
    <row r="884">
      <c r="D884" s="26"/>
    </row>
    <row r="885">
      <c r="D885" s="26"/>
    </row>
    <row r="886">
      <c r="D886" s="26"/>
    </row>
    <row r="887">
      <c r="D887" s="26"/>
    </row>
    <row r="888">
      <c r="D888" s="26"/>
    </row>
    <row r="889">
      <c r="D889" s="26"/>
    </row>
    <row r="890">
      <c r="D890" s="26"/>
    </row>
    <row r="891">
      <c r="D891" s="26"/>
    </row>
    <row r="892">
      <c r="D892" s="26"/>
    </row>
    <row r="893">
      <c r="D893" s="26"/>
    </row>
    <row r="894">
      <c r="D894" s="26"/>
    </row>
    <row r="895">
      <c r="D895" s="26"/>
    </row>
    <row r="896">
      <c r="D896" s="26"/>
    </row>
    <row r="897">
      <c r="D897" s="26"/>
    </row>
    <row r="898">
      <c r="D898" s="26"/>
    </row>
    <row r="899">
      <c r="D899" s="26"/>
    </row>
    <row r="900">
      <c r="D900" s="26"/>
    </row>
    <row r="901">
      <c r="D901" s="26"/>
    </row>
    <row r="902">
      <c r="D902" s="26"/>
    </row>
    <row r="903">
      <c r="D903" s="26"/>
    </row>
    <row r="904">
      <c r="D904" s="26"/>
    </row>
    <row r="905">
      <c r="D905" s="26"/>
    </row>
    <row r="906">
      <c r="D906" s="26"/>
    </row>
    <row r="907">
      <c r="D907" s="26"/>
    </row>
    <row r="908">
      <c r="D908" s="26"/>
    </row>
    <row r="909">
      <c r="D909" s="26"/>
    </row>
    <row r="910">
      <c r="D910" s="26"/>
    </row>
    <row r="911">
      <c r="D911" s="26"/>
    </row>
    <row r="912">
      <c r="D912" s="26"/>
    </row>
    <row r="913">
      <c r="D913" s="26"/>
    </row>
    <row r="914">
      <c r="D914" s="26"/>
    </row>
    <row r="915">
      <c r="D915" s="26"/>
    </row>
    <row r="916">
      <c r="D916" s="26"/>
    </row>
    <row r="917">
      <c r="D917" s="26"/>
    </row>
    <row r="918">
      <c r="D918" s="26"/>
    </row>
    <row r="919">
      <c r="D919" s="26"/>
    </row>
    <row r="920">
      <c r="D920" s="26"/>
    </row>
    <row r="921">
      <c r="D921" s="26"/>
    </row>
    <row r="922">
      <c r="D922" s="26"/>
    </row>
    <row r="923">
      <c r="D923" s="26"/>
    </row>
    <row r="924">
      <c r="D924" s="26"/>
    </row>
    <row r="925">
      <c r="D925" s="26"/>
    </row>
    <row r="926">
      <c r="D926" s="26"/>
    </row>
    <row r="927">
      <c r="D927" s="26"/>
    </row>
    <row r="928">
      <c r="D928" s="26"/>
    </row>
    <row r="929">
      <c r="D929" s="26"/>
    </row>
    <row r="930">
      <c r="D930" s="26"/>
    </row>
    <row r="931">
      <c r="D931" s="26"/>
    </row>
    <row r="932">
      <c r="D932" s="26"/>
    </row>
    <row r="933">
      <c r="D933" s="26"/>
    </row>
    <row r="934">
      <c r="D934" s="26"/>
    </row>
    <row r="935">
      <c r="D935" s="26"/>
    </row>
    <row r="936">
      <c r="D936" s="26"/>
    </row>
    <row r="937">
      <c r="D937" s="26"/>
    </row>
    <row r="938">
      <c r="D938" s="26"/>
    </row>
    <row r="939">
      <c r="D939" s="26"/>
    </row>
    <row r="940">
      <c r="D940" s="26"/>
    </row>
    <row r="941">
      <c r="D941" s="26"/>
    </row>
    <row r="942">
      <c r="D942" s="26"/>
    </row>
    <row r="943">
      <c r="D943" s="26"/>
    </row>
    <row r="944">
      <c r="D944" s="26"/>
    </row>
    <row r="945">
      <c r="D945" s="26"/>
    </row>
    <row r="946">
      <c r="D946" s="26"/>
    </row>
    <row r="947">
      <c r="D947" s="26"/>
    </row>
    <row r="948">
      <c r="D948" s="26"/>
    </row>
    <row r="949">
      <c r="D949" s="26"/>
    </row>
    <row r="950">
      <c r="D950" s="26"/>
    </row>
    <row r="951">
      <c r="D951" s="26"/>
    </row>
    <row r="952">
      <c r="D952" s="26"/>
    </row>
    <row r="953">
      <c r="D953" s="26"/>
    </row>
    <row r="954">
      <c r="D954" s="26"/>
    </row>
    <row r="955">
      <c r="D955" s="26"/>
    </row>
    <row r="956">
      <c r="D956" s="26"/>
    </row>
    <row r="957">
      <c r="D957" s="26"/>
    </row>
    <row r="958">
      <c r="D958" s="26"/>
    </row>
    <row r="959">
      <c r="D959" s="26"/>
    </row>
    <row r="960">
      <c r="D960" s="26"/>
    </row>
    <row r="961">
      <c r="D961" s="26"/>
    </row>
    <row r="962">
      <c r="D962" s="26"/>
    </row>
    <row r="963">
      <c r="D963" s="26"/>
    </row>
    <row r="964">
      <c r="D964" s="26"/>
    </row>
    <row r="965">
      <c r="D965" s="26"/>
    </row>
    <row r="966">
      <c r="D966" s="26"/>
    </row>
    <row r="967">
      <c r="D967" s="26"/>
    </row>
    <row r="968">
      <c r="D968" s="26"/>
    </row>
    <row r="969">
      <c r="D969" s="26"/>
    </row>
    <row r="970">
      <c r="D970" s="26"/>
    </row>
    <row r="971">
      <c r="D971" s="26"/>
    </row>
    <row r="972">
      <c r="D972" s="26"/>
    </row>
    <row r="973">
      <c r="D973" s="26"/>
    </row>
    <row r="974">
      <c r="D974" s="26"/>
    </row>
    <row r="975">
      <c r="D975" s="26"/>
    </row>
    <row r="976">
      <c r="D976" s="26"/>
    </row>
    <row r="977">
      <c r="D977" s="26"/>
    </row>
    <row r="978">
      <c r="D978" s="26"/>
    </row>
    <row r="979">
      <c r="D979" s="26"/>
    </row>
    <row r="980">
      <c r="D980" s="26"/>
    </row>
    <row r="981">
      <c r="D981" s="26"/>
    </row>
    <row r="982">
      <c r="D982" s="26"/>
    </row>
    <row r="983">
      <c r="D983" s="26"/>
    </row>
    <row r="984">
      <c r="D984" s="26"/>
    </row>
    <row r="985">
      <c r="D985" s="26"/>
    </row>
    <row r="986">
      <c r="D986" s="26"/>
    </row>
    <row r="987">
      <c r="D987" s="26"/>
    </row>
    <row r="988">
      <c r="D988" s="26"/>
    </row>
    <row r="989">
      <c r="D989" s="26"/>
    </row>
    <row r="990">
      <c r="D990" s="26"/>
    </row>
    <row r="991">
      <c r="D991" s="26"/>
    </row>
    <row r="992">
      <c r="D992" s="26"/>
    </row>
    <row r="993">
      <c r="D993" s="26"/>
    </row>
    <row r="994">
      <c r="D994" s="26"/>
    </row>
    <row r="995">
      <c r="D995" s="26"/>
    </row>
    <row r="996">
      <c r="D996" s="26"/>
    </row>
    <row r="997">
      <c r="D997" s="26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7.25"/>
    <col customWidth="1" min="2" max="2" width="19.38"/>
    <col customWidth="1" min="3" max="3" width="15.75"/>
  </cols>
  <sheetData>
    <row r="1">
      <c r="E1" s="35" t="s">
        <v>114</v>
      </c>
      <c r="K1" s="35" t="s">
        <v>114</v>
      </c>
    </row>
    <row r="2">
      <c r="A2" s="45" t="s">
        <v>305</v>
      </c>
      <c r="B2" s="45" t="s">
        <v>130</v>
      </c>
      <c r="C2" s="49" t="s">
        <v>131</v>
      </c>
      <c r="D2" s="52" t="s">
        <v>108</v>
      </c>
      <c r="E2" s="45" t="s">
        <v>134</v>
      </c>
      <c r="F2" s="45" t="s">
        <v>135</v>
      </c>
      <c r="G2" s="45" t="s">
        <v>136</v>
      </c>
      <c r="H2" s="45" t="s">
        <v>137</v>
      </c>
      <c r="I2" s="45" t="s">
        <v>138</v>
      </c>
      <c r="J2" s="54" t="s">
        <v>139</v>
      </c>
      <c r="K2" s="45" t="s">
        <v>140</v>
      </c>
      <c r="L2" s="45" t="s">
        <v>141</v>
      </c>
      <c r="M2" s="45" t="s">
        <v>142</v>
      </c>
      <c r="N2" s="45" t="s">
        <v>143</v>
      </c>
      <c r="O2" s="45" t="s">
        <v>144</v>
      </c>
      <c r="P2" s="54" t="s">
        <v>145</v>
      </c>
    </row>
    <row r="3">
      <c r="A3" s="81">
        <f t="shared" ref="A3:A21" si="1">AVERAGE(E3:I3,K3:O3)</f>
        <v>0</v>
      </c>
      <c r="B3" s="75" t="s">
        <v>306</v>
      </c>
      <c r="C3" s="75">
        <v>2061805.0</v>
      </c>
      <c r="D3" s="103">
        <v>2558599.0</v>
      </c>
      <c r="E3" s="73">
        <v>0.0</v>
      </c>
      <c r="F3" s="73"/>
      <c r="G3" s="75"/>
      <c r="H3" s="77"/>
      <c r="I3" s="77"/>
      <c r="J3" s="77"/>
      <c r="K3" s="75"/>
      <c r="L3" s="79"/>
    </row>
    <row r="4">
      <c r="A4" s="81">
        <f t="shared" si="1"/>
        <v>0</v>
      </c>
      <c r="B4" s="75" t="s">
        <v>269</v>
      </c>
      <c r="C4" s="75">
        <v>2061364.0</v>
      </c>
      <c r="D4" s="103">
        <v>2061364.0</v>
      </c>
      <c r="E4" s="73">
        <v>0.0</v>
      </c>
      <c r="F4" s="75"/>
      <c r="G4" s="77"/>
      <c r="H4" s="77"/>
      <c r="I4" s="77"/>
      <c r="J4" s="77"/>
      <c r="K4" s="75"/>
      <c r="L4" s="79"/>
      <c r="M4" s="79"/>
      <c r="N4" s="79"/>
    </row>
    <row r="5">
      <c r="A5" s="81">
        <f t="shared" si="1"/>
        <v>0</v>
      </c>
      <c r="B5" s="75" t="s">
        <v>307</v>
      </c>
      <c r="C5" s="75">
        <v>1976852.0</v>
      </c>
      <c r="D5" s="103">
        <v>2542235.0</v>
      </c>
      <c r="E5" s="73">
        <v>0.0</v>
      </c>
      <c r="F5" s="75"/>
      <c r="G5" s="75"/>
      <c r="H5" s="77"/>
      <c r="I5" s="77"/>
      <c r="J5" s="77"/>
      <c r="K5" s="75"/>
      <c r="L5" s="79"/>
      <c r="M5" s="79"/>
      <c r="N5" s="79"/>
    </row>
    <row r="6">
      <c r="A6" s="81">
        <f t="shared" si="1"/>
        <v>0</v>
      </c>
      <c r="B6" s="75" t="s">
        <v>308</v>
      </c>
      <c r="C6" s="75">
        <v>1977064.0</v>
      </c>
      <c r="D6" s="103">
        <v>2555428.0</v>
      </c>
      <c r="E6" s="73">
        <v>0.0</v>
      </c>
      <c r="F6" s="75"/>
      <c r="G6" s="77"/>
      <c r="H6" s="77"/>
      <c r="I6" s="77"/>
      <c r="J6" s="77"/>
      <c r="K6" s="75"/>
      <c r="L6" s="79"/>
      <c r="M6" s="79"/>
      <c r="N6" s="79"/>
    </row>
    <row r="7">
      <c r="A7" s="81">
        <f t="shared" si="1"/>
        <v>0</v>
      </c>
      <c r="B7" s="75" t="s">
        <v>309</v>
      </c>
      <c r="C7" s="75">
        <v>2061806.0</v>
      </c>
      <c r="D7" s="387">
        <v>2562205.0</v>
      </c>
      <c r="E7" s="73">
        <v>0.0</v>
      </c>
      <c r="F7" s="75"/>
      <c r="G7" s="77"/>
      <c r="H7" s="77"/>
      <c r="I7" s="77"/>
      <c r="J7" s="77"/>
      <c r="K7" s="75"/>
      <c r="L7" s="79"/>
      <c r="M7" s="79"/>
      <c r="N7" s="79"/>
    </row>
    <row r="8">
      <c r="A8" s="81">
        <f t="shared" si="1"/>
        <v>0</v>
      </c>
      <c r="B8" s="75" t="s">
        <v>282</v>
      </c>
      <c r="C8" s="75">
        <v>2061366.0</v>
      </c>
      <c r="D8" s="103">
        <v>2553631.0</v>
      </c>
      <c r="E8" s="73">
        <v>0.0</v>
      </c>
      <c r="F8" s="86"/>
      <c r="G8" s="75"/>
      <c r="H8" s="77"/>
      <c r="I8" s="77"/>
      <c r="J8" s="77"/>
      <c r="K8" s="86"/>
      <c r="L8" s="79"/>
      <c r="M8" s="79"/>
      <c r="N8" s="79"/>
    </row>
    <row r="9">
      <c r="A9" s="81">
        <f t="shared" si="1"/>
        <v>0</v>
      </c>
      <c r="B9" s="75" t="s">
        <v>310</v>
      </c>
      <c r="C9" s="75">
        <v>2061804.0</v>
      </c>
      <c r="D9" s="103">
        <v>2560768.0</v>
      </c>
      <c r="E9" s="73">
        <v>0.0</v>
      </c>
      <c r="F9" s="75"/>
      <c r="G9" s="75"/>
      <c r="H9" s="77"/>
      <c r="I9" s="77"/>
      <c r="J9" s="77"/>
      <c r="K9" s="75"/>
      <c r="L9" s="79"/>
      <c r="M9" s="79"/>
      <c r="N9" s="79"/>
    </row>
    <row r="10">
      <c r="A10" s="81">
        <f t="shared" si="1"/>
        <v>0</v>
      </c>
      <c r="B10" s="75" t="s">
        <v>311</v>
      </c>
      <c r="C10" s="75">
        <v>2061627.0</v>
      </c>
      <c r="D10" s="103">
        <v>2554191.0</v>
      </c>
      <c r="E10" s="73">
        <v>0.0</v>
      </c>
      <c r="F10" s="75"/>
      <c r="G10" s="77"/>
      <c r="H10" s="77"/>
      <c r="I10" s="77"/>
      <c r="J10" s="77"/>
      <c r="K10" s="86"/>
      <c r="L10" s="79"/>
      <c r="M10" s="79"/>
      <c r="N10" s="79"/>
    </row>
    <row r="11">
      <c r="A11" s="81">
        <f t="shared" si="1"/>
        <v>0</v>
      </c>
      <c r="B11" s="75" t="s">
        <v>126</v>
      </c>
      <c r="C11" s="75">
        <v>1977090.0</v>
      </c>
      <c r="D11" s="103">
        <v>2556338.0</v>
      </c>
      <c r="E11" s="73">
        <v>0.0</v>
      </c>
      <c r="F11" s="75"/>
      <c r="G11" s="75"/>
      <c r="H11" s="77"/>
      <c r="I11" s="77"/>
      <c r="J11" s="77"/>
      <c r="K11" s="75"/>
      <c r="L11" s="79"/>
      <c r="M11" s="79"/>
      <c r="N11" s="79"/>
    </row>
    <row r="12">
      <c r="A12" s="81">
        <f t="shared" si="1"/>
        <v>0</v>
      </c>
      <c r="B12" s="86" t="s">
        <v>312</v>
      </c>
      <c r="C12" s="86">
        <v>2061122.0</v>
      </c>
      <c r="D12" s="387">
        <v>2530590.0</v>
      </c>
      <c r="E12" s="92">
        <v>0.0</v>
      </c>
      <c r="F12" s="75"/>
      <c r="G12" s="77"/>
      <c r="H12" s="77"/>
      <c r="I12" s="77"/>
      <c r="J12" s="77"/>
      <c r="K12" s="75"/>
      <c r="L12" s="79"/>
      <c r="M12" s="79"/>
      <c r="N12" s="79"/>
    </row>
    <row r="13">
      <c r="A13" s="81">
        <f t="shared" si="1"/>
        <v>0</v>
      </c>
      <c r="B13" s="75" t="s">
        <v>313</v>
      </c>
      <c r="C13" s="75">
        <v>2057829.0</v>
      </c>
      <c r="D13" s="100">
        <v>2552866.0</v>
      </c>
      <c r="E13" s="73">
        <v>0.0</v>
      </c>
      <c r="F13" s="75"/>
      <c r="G13" s="77"/>
      <c r="H13" s="77"/>
      <c r="I13" s="77"/>
      <c r="J13" s="77"/>
      <c r="K13" s="75"/>
      <c r="L13" s="79"/>
      <c r="M13" s="79"/>
      <c r="N13" s="79"/>
    </row>
    <row r="14">
      <c r="A14" s="81">
        <f t="shared" si="1"/>
        <v>0</v>
      </c>
      <c r="B14" s="75" t="s">
        <v>314</v>
      </c>
      <c r="C14" s="75">
        <v>2062857.0</v>
      </c>
      <c r="D14" s="100">
        <v>2560650.0</v>
      </c>
      <c r="E14" s="73">
        <v>0.0</v>
      </c>
      <c r="F14" s="75"/>
      <c r="G14" s="77"/>
      <c r="H14" s="77"/>
      <c r="I14" s="77"/>
      <c r="J14" s="77"/>
      <c r="K14" s="75"/>
      <c r="L14" s="79"/>
      <c r="M14" s="79"/>
      <c r="N14" s="79"/>
    </row>
    <row r="15">
      <c r="A15" s="81">
        <f t="shared" si="1"/>
        <v>0</v>
      </c>
      <c r="B15" s="75" t="s">
        <v>315</v>
      </c>
      <c r="C15" s="75">
        <v>2062851.0</v>
      </c>
      <c r="D15" s="100">
        <v>2560370.0</v>
      </c>
      <c r="E15" s="73">
        <v>0.0</v>
      </c>
      <c r="F15" s="75"/>
      <c r="G15" s="77"/>
      <c r="H15" s="77"/>
      <c r="I15" s="77"/>
      <c r="J15" s="77"/>
      <c r="K15" s="75"/>
      <c r="L15" s="79"/>
      <c r="M15" s="79"/>
      <c r="N15" s="79"/>
    </row>
    <row r="16">
      <c r="A16" s="81">
        <f t="shared" si="1"/>
        <v>0</v>
      </c>
      <c r="B16" s="75" t="s">
        <v>316</v>
      </c>
      <c r="C16" s="75">
        <v>2062964.0</v>
      </c>
      <c r="D16" s="100">
        <v>2561188.0</v>
      </c>
      <c r="E16" s="92">
        <v>0.0</v>
      </c>
      <c r="F16" s="75"/>
      <c r="G16" s="77"/>
      <c r="H16" s="77"/>
      <c r="I16" s="77"/>
      <c r="J16" s="77"/>
      <c r="K16" s="75"/>
      <c r="L16" s="79"/>
      <c r="M16" s="79"/>
      <c r="N16" s="79"/>
    </row>
    <row r="17">
      <c r="A17" s="81">
        <f t="shared" si="1"/>
        <v>0</v>
      </c>
      <c r="B17" s="75" t="s">
        <v>317</v>
      </c>
      <c r="C17" s="75">
        <v>2063180.0</v>
      </c>
      <c r="D17" s="100">
        <v>2531048.0</v>
      </c>
      <c r="E17" s="73">
        <v>0.0</v>
      </c>
      <c r="F17" s="75"/>
      <c r="G17" s="77"/>
      <c r="H17" s="77"/>
      <c r="I17" s="77"/>
      <c r="J17" s="77"/>
      <c r="K17" s="75"/>
      <c r="L17" s="79"/>
      <c r="M17" s="79"/>
      <c r="N17" s="79"/>
    </row>
    <row r="18">
      <c r="A18" s="81">
        <f t="shared" si="1"/>
        <v>0</v>
      </c>
      <c r="B18" s="75" t="s">
        <v>318</v>
      </c>
      <c r="C18" s="75">
        <v>2062550.0</v>
      </c>
      <c r="D18" s="100">
        <v>2557868.0</v>
      </c>
      <c r="E18" s="73">
        <v>0.0</v>
      </c>
      <c r="F18" s="75"/>
      <c r="G18" s="77"/>
      <c r="H18" s="77"/>
      <c r="I18" s="77"/>
      <c r="J18" s="77"/>
      <c r="K18" s="75"/>
      <c r="L18" s="79"/>
      <c r="M18" s="79"/>
      <c r="N18" s="79"/>
    </row>
    <row r="19">
      <c r="A19" s="81">
        <f t="shared" si="1"/>
        <v>0</v>
      </c>
      <c r="B19" s="75" t="s">
        <v>319</v>
      </c>
      <c r="C19" s="75">
        <v>2062960.0</v>
      </c>
      <c r="D19" s="100">
        <v>2557686.0</v>
      </c>
      <c r="E19" s="73">
        <v>0.0</v>
      </c>
      <c r="F19" s="75"/>
      <c r="G19" s="77"/>
      <c r="H19" s="77"/>
      <c r="I19" s="77"/>
      <c r="J19" s="77"/>
      <c r="K19" s="75"/>
      <c r="L19" s="79"/>
      <c r="M19" s="79"/>
      <c r="N19" s="79"/>
    </row>
    <row r="20">
      <c r="A20" s="81">
        <f t="shared" si="1"/>
        <v>0</v>
      </c>
      <c r="B20" s="75" t="s">
        <v>265</v>
      </c>
      <c r="C20" s="75">
        <v>2062094.0</v>
      </c>
      <c r="D20" s="100">
        <v>2551559.0</v>
      </c>
      <c r="E20" s="73">
        <v>0.0</v>
      </c>
      <c r="F20" s="75"/>
      <c r="G20" s="75"/>
      <c r="H20" s="77"/>
      <c r="I20" s="77"/>
      <c r="J20" s="77"/>
      <c r="K20" s="86"/>
      <c r="L20" s="79"/>
      <c r="M20" s="77"/>
      <c r="N20" s="77"/>
    </row>
    <row r="21">
      <c r="A21" s="81">
        <f t="shared" si="1"/>
        <v>0</v>
      </c>
      <c r="B21" s="86" t="s">
        <v>258</v>
      </c>
      <c r="C21" s="86">
        <v>2064900.0</v>
      </c>
      <c r="D21" s="103">
        <v>2559116.0</v>
      </c>
      <c r="E21" s="92">
        <v>0.0</v>
      </c>
      <c r="F21" s="86"/>
      <c r="G21" s="77"/>
      <c r="H21" s="77"/>
      <c r="I21" s="77"/>
      <c r="J21" s="77"/>
      <c r="K21" s="75"/>
      <c r="L21" s="77"/>
    </row>
  </sheetData>
  <mergeCells count="2">
    <mergeCell ref="E1:I1"/>
    <mergeCell ref="K1:O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5.63"/>
  </cols>
  <sheetData>
    <row r="1">
      <c r="E1" s="35" t="s">
        <v>114</v>
      </c>
      <c r="K1" s="35" t="s">
        <v>114</v>
      </c>
    </row>
    <row r="2">
      <c r="A2" s="45" t="s">
        <v>119</v>
      </c>
      <c r="B2" s="45" t="s">
        <v>130</v>
      </c>
      <c r="C2" s="49" t="s">
        <v>131</v>
      </c>
      <c r="D2" s="52" t="s">
        <v>108</v>
      </c>
      <c r="E2" s="45" t="s">
        <v>134</v>
      </c>
      <c r="F2" s="45" t="s">
        <v>135</v>
      </c>
      <c r="G2" s="45" t="s">
        <v>136</v>
      </c>
      <c r="H2" s="45" t="s">
        <v>137</v>
      </c>
      <c r="I2" s="45" t="s">
        <v>138</v>
      </c>
      <c r="J2" s="54" t="s">
        <v>139</v>
      </c>
      <c r="K2" s="45" t="s">
        <v>140</v>
      </c>
      <c r="L2" s="45" t="s">
        <v>141</v>
      </c>
      <c r="M2" s="45" t="s">
        <v>142</v>
      </c>
      <c r="N2" s="45" t="s">
        <v>143</v>
      </c>
      <c r="O2" s="45" t="s">
        <v>144</v>
      </c>
      <c r="P2" s="54" t="s">
        <v>145</v>
      </c>
      <c r="Q2" s="54" t="s">
        <v>146</v>
      </c>
    </row>
    <row r="3">
      <c r="A3" s="58">
        <f t="shared" ref="A3:A18" si="1">AVERAGE(E3:I3,K3:O3)</f>
        <v>0</v>
      </c>
      <c r="B3" s="389" t="s">
        <v>321</v>
      </c>
      <c r="C3" s="387">
        <v>1977213.0</v>
      </c>
      <c r="D3" s="387">
        <v>2547565.0</v>
      </c>
      <c r="E3" s="73">
        <v>0.0</v>
      </c>
      <c r="F3" s="73"/>
      <c r="G3" s="75"/>
      <c r="H3" s="77"/>
      <c r="I3" s="77"/>
      <c r="J3" s="77"/>
      <c r="K3" s="75"/>
      <c r="L3" s="79"/>
      <c r="Q3" s="81" t="str">
        <f t="shared" ref="Q3:Q18" si="2">AVERAGE(J3,P3)</f>
        <v>#DIV/0!</v>
      </c>
    </row>
    <row r="4">
      <c r="A4" s="58">
        <f t="shared" si="1"/>
        <v>0</v>
      </c>
      <c r="B4" s="390" t="s">
        <v>322</v>
      </c>
      <c r="C4" s="387">
        <v>1977275.0</v>
      </c>
      <c r="D4" s="387">
        <v>2530596.0</v>
      </c>
      <c r="E4" s="73">
        <v>0.0</v>
      </c>
      <c r="F4" s="75"/>
      <c r="G4" s="77"/>
      <c r="H4" s="77"/>
      <c r="I4" s="77"/>
      <c r="J4" s="77"/>
      <c r="K4" s="75"/>
      <c r="L4" s="79"/>
      <c r="M4" s="79"/>
      <c r="N4" s="79"/>
      <c r="Q4" s="81" t="str">
        <f t="shared" si="2"/>
        <v>#DIV/0!</v>
      </c>
    </row>
    <row r="5">
      <c r="A5" s="58">
        <f t="shared" si="1"/>
        <v>0</v>
      </c>
      <c r="B5" s="390" t="s">
        <v>324</v>
      </c>
      <c r="C5" s="387">
        <v>1975960.0</v>
      </c>
      <c r="D5" s="387">
        <v>2539933.0</v>
      </c>
      <c r="E5" s="73">
        <v>0.0</v>
      </c>
      <c r="F5" s="75"/>
      <c r="G5" s="75"/>
      <c r="H5" s="77"/>
      <c r="I5" s="77"/>
      <c r="J5" s="77"/>
      <c r="K5" s="75"/>
      <c r="L5" s="79"/>
      <c r="M5" s="79"/>
      <c r="N5" s="79"/>
      <c r="Q5" s="81" t="str">
        <f t="shared" si="2"/>
        <v>#DIV/0!</v>
      </c>
    </row>
    <row r="6">
      <c r="A6" s="58">
        <f t="shared" si="1"/>
        <v>0</v>
      </c>
      <c r="B6" s="390" t="s">
        <v>326</v>
      </c>
      <c r="C6" s="387">
        <v>1977219.0</v>
      </c>
      <c r="D6" s="387">
        <v>2539811.0</v>
      </c>
      <c r="E6" s="73">
        <v>0.0</v>
      </c>
      <c r="F6" s="75"/>
      <c r="G6" s="77"/>
      <c r="H6" s="77"/>
      <c r="I6" s="77"/>
      <c r="J6" s="77"/>
      <c r="K6" s="75"/>
      <c r="L6" s="79"/>
      <c r="M6" s="79"/>
      <c r="N6" s="79"/>
      <c r="Q6" s="81" t="str">
        <f t="shared" si="2"/>
        <v>#DIV/0!</v>
      </c>
    </row>
    <row r="7">
      <c r="A7" s="58">
        <f t="shared" si="1"/>
        <v>0</v>
      </c>
      <c r="B7" s="390" t="s">
        <v>328</v>
      </c>
      <c r="C7" s="387">
        <v>1977221.0</v>
      </c>
      <c r="D7" s="387">
        <v>2544309.0</v>
      </c>
      <c r="E7" s="73">
        <v>0.0</v>
      </c>
      <c r="F7" s="75"/>
      <c r="G7" s="77"/>
      <c r="H7" s="77"/>
      <c r="I7" s="77"/>
      <c r="J7" s="77"/>
      <c r="K7" s="75"/>
      <c r="L7" s="79"/>
      <c r="M7" s="79"/>
      <c r="N7" s="79"/>
      <c r="Q7" s="81" t="str">
        <f t="shared" si="2"/>
        <v>#DIV/0!</v>
      </c>
    </row>
    <row r="8">
      <c r="A8" s="58">
        <f t="shared" si="1"/>
        <v>0</v>
      </c>
      <c r="B8" s="392" t="s">
        <v>29</v>
      </c>
      <c r="C8" s="387">
        <v>1977220.0</v>
      </c>
      <c r="D8" s="387">
        <v>2544089.0</v>
      </c>
      <c r="E8" s="73">
        <v>0.0</v>
      </c>
      <c r="F8" s="86"/>
      <c r="G8" s="75"/>
      <c r="H8" s="77"/>
      <c r="I8" s="77"/>
      <c r="J8" s="77"/>
      <c r="K8" s="86"/>
      <c r="L8" s="79"/>
      <c r="M8" s="79"/>
      <c r="N8" s="79"/>
      <c r="Q8" s="81" t="str">
        <f t="shared" si="2"/>
        <v>#DIV/0!</v>
      </c>
    </row>
    <row r="9">
      <c r="A9" s="58">
        <f t="shared" si="1"/>
        <v>0</v>
      </c>
      <c r="B9" s="390" t="s">
        <v>331</v>
      </c>
      <c r="C9" s="387">
        <v>1973031.0</v>
      </c>
      <c r="D9" s="387">
        <v>2542194.0</v>
      </c>
      <c r="E9" s="73">
        <v>0.0</v>
      </c>
      <c r="F9" s="75"/>
      <c r="G9" s="75"/>
      <c r="H9" s="77"/>
      <c r="I9" s="77"/>
      <c r="J9" s="77"/>
      <c r="K9" s="75"/>
      <c r="L9" s="79"/>
      <c r="M9" s="79"/>
      <c r="N9" s="79"/>
      <c r="Q9" s="81" t="str">
        <f t="shared" si="2"/>
        <v>#DIV/0!</v>
      </c>
    </row>
    <row r="10">
      <c r="A10" s="58">
        <f t="shared" si="1"/>
        <v>0</v>
      </c>
      <c r="B10" s="391" t="s">
        <v>333</v>
      </c>
      <c r="C10" s="387">
        <v>1977218.0</v>
      </c>
      <c r="D10" s="387">
        <v>2539445.0</v>
      </c>
      <c r="E10" s="73">
        <v>0.0</v>
      </c>
      <c r="F10" s="75"/>
      <c r="G10" s="77"/>
      <c r="H10" s="77"/>
      <c r="I10" s="77"/>
      <c r="J10" s="77"/>
      <c r="K10" s="86"/>
      <c r="L10" s="79"/>
      <c r="M10" s="79"/>
      <c r="N10" s="79"/>
      <c r="Q10" s="81" t="str">
        <f t="shared" si="2"/>
        <v>#DIV/0!</v>
      </c>
    </row>
    <row r="11">
      <c r="A11" s="58">
        <f t="shared" si="1"/>
        <v>0</v>
      </c>
      <c r="B11" s="391" t="s">
        <v>335</v>
      </c>
      <c r="C11" s="387">
        <v>1977212.0</v>
      </c>
      <c r="D11" s="387">
        <v>2546329.0</v>
      </c>
      <c r="E11" s="73">
        <v>0.0</v>
      </c>
      <c r="F11" s="75"/>
      <c r="G11" s="75"/>
      <c r="H11" s="77"/>
      <c r="I11" s="77"/>
      <c r="J11" s="77"/>
      <c r="K11" s="75"/>
      <c r="L11" s="79"/>
      <c r="M11" s="79"/>
      <c r="N11" s="79"/>
      <c r="Q11" s="81" t="str">
        <f t="shared" si="2"/>
        <v>#DIV/0!</v>
      </c>
    </row>
    <row r="12">
      <c r="A12" s="58">
        <f t="shared" si="1"/>
        <v>0</v>
      </c>
      <c r="B12" s="391" t="s">
        <v>337</v>
      </c>
      <c r="C12" s="387">
        <v>1977216.0</v>
      </c>
      <c r="D12" s="387">
        <v>2551168.0</v>
      </c>
      <c r="E12" s="92">
        <v>0.0</v>
      </c>
      <c r="F12" s="75"/>
      <c r="G12" s="77"/>
      <c r="H12" s="77"/>
      <c r="I12" s="77"/>
      <c r="J12" s="77"/>
      <c r="K12" s="75"/>
      <c r="L12" s="79"/>
      <c r="M12" s="79"/>
      <c r="N12" s="79"/>
      <c r="Q12" s="81" t="str">
        <f t="shared" si="2"/>
        <v>#DIV/0!</v>
      </c>
    </row>
    <row r="13">
      <c r="A13" s="58">
        <f t="shared" si="1"/>
        <v>0</v>
      </c>
      <c r="B13" s="393" t="s">
        <v>339</v>
      </c>
      <c r="C13" s="387">
        <v>1977276.0</v>
      </c>
      <c r="D13" s="387">
        <v>2536827.0</v>
      </c>
      <c r="E13" s="73">
        <v>0.0</v>
      </c>
      <c r="F13" s="75"/>
      <c r="G13" s="77"/>
      <c r="H13" s="77"/>
      <c r="I13" s="77"/>
      <c r="J13" s="77"/>
      <c r="K13" s="75"/>
      <c r="L13" s="79"/>
      <c r="M13" s="79"/>
      <c r="N13" s="79"/>
      <c r="Q13" s="81" t="str">
        <f t="shared" si="2"/>
        <v>#DIV/0!</v>
      </c>
    </row>
    <row r="14">
      <c r="A14" s="58">
        <f t="shared" si="1"/>
        <v>0</v>
      </c>
      <c r="B14" s="389" t="s">
        <v>341</v>
      </c>
      <c r="C14" s="387">
        <v>1977277.0</v>
      </c>
      <c r="D14" s="387">
        <v>2465039.0</v>
      </c>
      <c r="E14" s="73">
        <v>0.0</v>
      </c>
      <c r="F14" s="75"/>
      <c r="G14" s="77"/>
      <c r="H14" s="77"/>
      <c r="I14" s="77"/>
      <c r="J14" s="77"/>
      <c r="K14" s="75"/>
      <c r="L14" s="79"/>
      <c r="M14" s="79"/>
      <c r="N14" s="79"/>
      <c r="Q14" s="81" t="str">
        <f t="shared" si="2"/>
        <v>#DIV/0!</v>
      </c>
    </row>
    <row r="15">
      <c r="A15" s="58">
        <f t="shared" si="1"/>
        <v>0</v>
      </c>
      <c r="B15" s="389" t="s">
        <v>342</v>
      </c>
      <c r="C15" s="387">
        <v>1977280.0</v>
      </c>
      <c r="D15" s="387">
        <v>2558065.0</v>
      </c>
      <c r="E15" s="73">
        <v>0.0</v>
      </c>
      <c r="F15" s="75"/>
      <c r="G15" s="77"/>
      <c r="H15" s="77"/>
      <c r="I15" s="77"/>
      <c r="J15" s="77"/>
      <c r="K15" s="75"/>
      <c r="L15" s="79"/>
      <c r="M15" s="79"/>
      <c r="N15" s="79"/>
      <c r="Q15" s="81" t="str">
        <f t="shared" si="2"/>
        <v>#DIV/0!</v>
      </c>
    </row>
    <row r="16">
      <c r="A16" s="58">
        <f t="shared" si="1"/>
        <v>0</v>
      </c>
      <c r="B16" s="393" t="s">
        <v>343</v>
      </c>
      <c r="C16" s="387">
        <v>1977281.0</v>
      </c>
      <c r="D16" s="387">
        <v>2518962.0</v>
      </c>
      <c r="E16" s="92">
        <v>0.0</v>
      </c>
      <c r="F16" s="75"/>
      <c r="G16" s="77"/>
      <c r="H16" s="77"/>
      <c r="I16" s="77"/>
      <c r="J16" s="77"/>
      <c r="K16" s="75"/>
      <c r="L16" s="79"/>
      <c r="M16" s="79"/>
      <c r="N16" s="79"/>
      <c r="Q16" s="81" t="str">
        <f t="shared" si="2"/>
        <v>#DIV/0!</v>
      </c>
    </row>
    <row r="17">
      <c r="A17" s="58">
        <f t="shared" si="1"/>
        <v>0</v>
      </c>
      <c r="B17" s="393" t="s">
        <v>344</v>
      </c>
      <c r="C17" s="387">
        <v>1977208.0</v>
      </c>
      <c r="D17" s="387">
        <v>2558017.0</v>
      </c>
      <c r="E17" s="73">
        <v>0.0</v>
      </c>
      <c r="F17" s="75"/>
      <c r="G17" s="77"/>
      <c r="H17" s="77"/>
      <c r="I17" s="77"/>
      <c r="J17" s="77"/>
      <c r="K17" s="75"/>
      <c r="L17" s="79"/>
      <c r="M17" s="79"/>
      <c r="N17" s="79"/>
      <c r="Q17" s="81" t="str">
        <f t="shared" si="2"/>
        <v>#DIV/0!</v>
      </c>
    </row>
    <row r="18">
      <c r="A18" s="58">
        <f t="shared" si="1"/>
        <v>0</v>
      </c>
      <c r="B18" s="395" t="s">
        <v>345</v>
      </c>
      <c r="C18" s="387">
        <v>1977287.0</v>
      </c>
      <c r="D18" s="387">
        <v>2560796.0</v>
      </c>
      <c r="E18" s="73">
        <v>0.0</v>
      </c>
      <c r="F18" s="75"/>
      <c r="G18" s="77"/>
      <c r="H18" s="77"/>
      <c r="I18" s="77"/>
      <c r="J18" s="77"/>
      <c r="K18" s="75"/>
      <c r="L18" s="79"/>
      <c r="M18" s="79"/>
      <c r="N18" s="79"/>
      <c r="Q18" s="81" t="str">
        <f t="shared" si="2"/>
        <v>#DIV/0!</v>
      </c>
    </row>
  </sheetData>
  <mergeCells count="2">
    <mergeCell ref="E1:I1"/>
    <mergeCell ref="K1:O1"/>
  </mergeCells>
  <conditionalFormatting sqref="A3:A18">
    <cfRule type="cellIs" dxfId="0" priority="1" operator="lessThan">
      <formula>30</formula>
    </cfRule>
  </conditionalFormatting>
  <conditionalFormatting sqref="A3:A18">
    <cfRule type="cellIs" dxfId="1" priority="2" operator="lessThan">
      <formula>50</formula>
    </cfRule>
  </conditionalFormatting>
  <conditionalFormatting sqref="A3:A18">
    <cfRule type="cellIs" dxfId="2" priority="3" operator="greaterThan">
      <formula>51</formula>
    </cfRule>
  </conditionalFormatting>
  <conditionalFormatting sqref="Q3:Q18">
    <cfRule type="cellIs" dxfId="3" priority="4" operator="lessThan">
      <formula>40</formula>
    </cfRule>
  </conditionalFormatting>
  <conditionalFormatting sqref="Q3:Q18">
    <cfRule type="cellIs" dxfId="2" priority="5" operator="greaterThanOrEqual">
      <formula>40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13"/>
    <col customWidth="1" min="3" max="3" width="19.5"/>
  </cols>
  <sheetData>
    <row r="1">
      <c r="E1" s="35" t="s">
        <v>114</v>
      </c>
      <c r="K1" s="35" t="s">
        <v>114</v>
      </c>
    </row>
    <row r="2">
      <c r="A2" s="45" t="s">
        <v>119</v>
      </c>
      <c r="B2" s="45" t="s">
        <v>130</v>
      </c>
      <c r="C2" s="49" t="s">
        <v>131</v>
      </c>
      <c r="D2" s="52" t="s">
        <v>108</v>
      </c>
      <c r="E2" s="45" t="s">
        <v>134</v>
      </c>
      <c r="F2" s="45" t="s">
        <v>135</v>
      </c>
      <c r="G2" s="45" t="s">
        <v>136</v>
      </c>
      <c r="H2" s="45" t="s">
        <v>137</v>
      </c>
      <c r="I2" s="45" t="s">
        <v>138</v>
      </c>
      <c r="J2" s="54" t="s">
        <v>139</v>
      </c>
      <c r="K2" s="45" t="s">
        <v>140</v>
      </c>
      <c r="L2" s="45" t="s">
        <v>141</v>
      </c>
      <c r="M2" s="45" t="s">
        <v>142</v>
      </c>
      <c r="N2" s="45" t="s">
        <v>143</v>
      </c>
      <c r="O2" s="45" t="s">
        <v>144</v>
      </c>
      <c r="P2" s="54" t="s">
        <v>145</v>
      </c>
      <c r="Q2" s="54" t="s">
        <v>146</v>
      </c>
    </row>
    <row r="3">
      <c r="A3" s="58">
        <f t="shared" ref="A3:A13" si="1">AVERAGE(E3:I3,K3:O3)</f>
        <v>0</v>
      </c>
      <c r="B3" s="390" t="s">
        <v>320</v>
      </c>
      <c r="C3" s="69">
        <v>1977207.0</v>
      </c>
      <c r="D3" s="69">
        <v>2555524.0</v>
      </c>
      <c r="E3" s="73">
        <v>0.0</v>
      </c>
      <c r="F3" s="73"/>
      <c r="G3" s="75"/>
      <c r="H3" s="77"/>
      <c r="I3" s="77"/>
      <c r="J3" s="77"/>
      <c r="K3" s="75"/>
      <c r="L3" s="79"/>
      <c r="Q3" s="81" t="str">
        <f t="shared" ref="Q3:Q13" si="2">AVERAGE(J3,P3)</f>
        <v>#DIV/0!</v>
      </c>
    </row>
    <row r="4">
      <c r="A4" s="58">
        <f t="shared" si="1"/>
        <v>0</v>
      </c>
      <c r="B4" s="390" t="s">
        <v>323</v>
      </c>
      <c r="C4" s="69">
        <v>1977288.0</v>
      </c>
      <c r="D4" s="69">
        <v>2548003.0</v>
      </c>
      <c r="E4" s="73">
        <v>0.0</v>
      </c>
      <c r="F4" s="75"/>
      <c r="G4" s="77"/>
      <c r="H4" s="77"/>
      <c r="I4" s="77"/>
      <c r="J4" s="77"/>
      <c r="K4" s="75"/>
      <c r="L4" s="79"/>
      <c r="M4" s="79"/>
      <c r="N4" s="79"/>
      <c r="Q4" s="81" t="str">
        <f t="shared" si="2"/>
        <v>#DIV/0!</v>
      </c>
    </row>
    <row r="5">
      <c r="A5" s="58">
        <f t="shared" si="1"/>
        <v>0</v>
      </c>
      <c r="B5" s="391" t="s">
        <v>325</v>
      </c>
      <c r="C5" s="69">
        <v>1977294.0</v>
      </c>
      <c r="D5" s="69">
        <v>2557131.0</v>
      </c>
      <c r="E5" s="73">
        <v>0.0</v>
      </c>
      <c r="F5" s="75"/>
      <c r="G5" s="75"/>
      <c r="H5" s="77"/>
      <c r="I5" s="77"/>
      <c r="J5" s="77"/>
      <c r="K5" s="75"/>
      <c r="L5" s="79"/>
      <c r="M5" s="79"/>
      <c r="N5" s="79"/>
      <c r="Q5" s="81" t="str">
        <f t="shared" si="2"/>
        <v>#DIV/0!</v>
      </c>
    </row>
    <row r="6">
      <c r="A6" s="58">
        <f t="shared" si="1"/>
        <v>0</v>
      </c>
      <c r="B6" s="391" t="s">
        <v>327</v>
      </c>
      <c r="C6" s="69">
        <v>2068530.0</v>
      </c>
      <c r="D6" s="69">
        <v>2552241.0</v>
      </c>
      <c r="E6" s="73">
        <v>0.0</v>
      </c>
      <c r="F6" s="75"/>
      <c r="G6" s="77"/>
      <c r="H6" s="77"/>
      <c r="I6" s="77"/>
      <c r="J6" s="77"/>
      <c r="K6" s="75"/>
      <c r="L6" s="79"/>
      <c r="M6" s="79"/>
      <c r="N6" s="79"/>
      <c r="Q6" s="81" t="str">
        <f t="shared" si="2"/>
        <v>#DIV/0!</v>
      </c>
    </row>
    <row r="7">
      <c r="A7" s="58">
        <f t="shared" si="1"/>
        <v>0</v>
      </c>
      <c r="B7" s="391" t="s">
        <v>329</v>
      </c>
      <c r="C7" s="69">
        <v>1977301.0</v>
      </c>
      <c r="D7" s="69">
        <v>2547505.0</v>
      </c>
      <c r="E7" s="73">
        <v>0.0</v>
      </c>
      <c r="F7" s="75"/>
      <c r="G7" s="77"/>
      <c r="H7" s="77"/>
      <c r="I7" s="77"/>
      <c r="J7" s="77"/>
      <c r="K7" s="75"/>
      <c r="L7" s="79"/>
      <c r="M7" s="79"/>
      <c r="N7" s="79"/>
      <c r="Q7" s="81" t="str">
        <f t="shared" si="2"/>
        <v>#DIV/0!</v>
      </c>
    </row>
    <row r="8">
      <c r="A8" s="58">
        <f t="shared" si="1"/>
        <v>0</v>
      </c>
      <c r="B8" s="391" t="s">
        <v>330</v>
      </c>
      <c r="C8" s="69">
        <v>1977293.0</v>
      </c>
      <c r="D8" s="69">
        <v>2555213.0</v>
      </c>
      <c r="E8" s="73">
        <v>0.0</v>
      </c>
      <c r="F8" s="86"/>
      <c r="G8" s="75"/>
      <c r="H8" s="77"/>
      <c r="I8" s="77"/>
      <c r="J8" s="77"/>
      <c r="K8" s="86"/>
      <c r="L8" s="79"/>
      <c r="M8" s="79"/>
      <c r="N8" s="79"/>
      <c r="Q8" s="81" t="str">
        <f t="shared" si="2"/>
        <v>#DIV/0!</v>
      </c>
    </row>
    <row r="9">
      <c r="A9" s="58">
        <f t="shared" si="1"/>
        <v>0</v>
      </c>
      <c r="B9" s="391" t="s">
        <v>332</v>
      </c>
      <c r="C9" s="69">
        <v>1977209.0</v>
      </c>
      <c r="D9" s="69">
        <v>2558019.0</v>
      </c>
      <c r="E9" s="73">
        <v>0.0</v>
      </c>
      <c r="F9" s="75"/>
      <c r="G9" s="75"/>
      <c r="H9" s="77"/>
      <c r="I9" s="77"/>
      <c r="J9" s="77"/>
      <c r="K9" s="75"/>
      <c r="L9" s="79"/>
      <c r="M9" s="79"/>
      <c r="N9" s="79"/>
      <c r="Q9" s="81" t="str">
        <f t="shared" si="2"/>
        <v>#DIV/0!</v>
      </c>
    </row>
    <row r="10">
      <c r="A10" s="58">
        <f t="shared" si="1"/>
        <v>0</v>
      </c>
      <c r="B10" s="391" t="s">
        <v>334</v>
      </c>
      <c r="C10" s="69">
        <v>1977214.0</v>
      </c>
      <c r="D10" s="69">
        <v>2545734.0</v>
      </c>
      <c r="E10" s="73">
        <v>0.0</v>
      </c>
      <c r="F10" s="75"/>
      <c r="G10" s="77"/>
      <c r="H10" s="77"/>
      <c r="I10" s="77"/>
      <c r="J10" s="77"/>
      <c r="K10" s="86"/>
      <c r="L10" s="79"/>
      <c r="M10" s="79"/>
      <c r="N10" s="79"/>
      <c r="Q10" s="81" t="str">
        <f t="shared" si="2"/>
        <v>#DIV/0!</v>
      </c>
    </row>
    <row r="11">
      <c r="A11" s="58">
        <f t="shared" si="1"/>
        <v>0</v>
      </c>
      <c r="B11" s="391" t="s">
        <v>336</v>
      </c>
      <c r="C11" s="69">
        <v>1977297.0</v>
      </c>
      <c r="D11" s="69">
        <v>2553640.0</v>
      </c>
      <c r="E11" s="73">
        <v>0.0</v>
      </c>
      <c r="F11" s="75"/>
      <c r="G11" s="75"/>
      <c r="H11" s="77"/>
      <c r="I11" s="77"/>
      <c r="J11" s="77"/>
      <c r="K11" s="75"/>
      <c r="L11" s="79"/>
      <c r="M11" s="79"/>
      <c r="N11" s="79"/>
      <c r="Q11" s="81" t="str">
        <f t="shared" si="2"/>
        <v>#DIV/0!</v>
      </c>
    </row>
    <row r="12">
      <c r="A12" s="58">
        <f t="shared" si="1"/>
        <v>0</v>
      </c>
      <c r="B12" s="391" t="s">
        <v>338</v>
      </c>
      <c r="C12" s="69">
        <v>2067922.0</v>
      </c>
      <c r="D12" s="69">
        <v>2565542.0</v>
      </c>
      <c r="E12" s="92">
        <v>0.0</v>
      </c>
      <c r="F12" s="75"/>
      <c r="G12" s="77"/>
      <c r="H12" s="77"/>
      <c r="I12" s="77"/>
      <c r="J12" s="77"/>
      <c r="K12" s="75"/>
      <c r="L12" s="79"/>
      <c r="M12" s="79"/>
      <c r="N12" s="79"/>
      <c r="Q12" s="81" t="str">
        <f t="shared" si="2"/>
        <v>#DIV/0!</v>
      </c>
    </row>
    <row r="13">
      <c r="A13" s="58">
        <f t="shared" si="1"/>
        <v>0</v>
      </c>
      <c r="B13" s="391" t="s">
        <v>340</v>
      </c>
      <c r="C13" s="69">
        <v>1977206.0</v>
      </c>
      <c r="D13" s="69">
        <v>2552745.0</v>
      </c>
      <c r="E13" s="73">
        <v>0.0</v>
      </c>
      <c r="F13" s="75"/>
      <c r="G13" s="77"/>
      <c r="H13" s="77"/>
      <c r="I13" s="77"/>
      <c r="J13" s="77"/>
      <c r="K13" s="75"/>
      <c r="L13" s="79"/>
      <c r="M13" s="79"/>
      <c r="N13" s="79"/>
      <c r="Q13" s="81" t="str">
        <f t="shared" si="2"/>
        <v>#DIV/0!</v>
      </c>
    </row>
    <row r="14">
      <c r="B14" s="394"/>
    </row>
    <row r="15">
      <c r="B15" s="394"/>
    </row>
    <row r="16">
      <c r="B16" s="394"/>
    </row>
    <row r="17">
      <c r="B17" s="394"/>
    </row>
    <row r="18">
      <c r="B18" s="394"/>
    </row>
    <row r="19">
      <c r="B19" s="394"/>
    </row>
    <row r="20">
      <c r="B20" s="394"/>
    </row>
  </sheetData>
  <mergeCells count="2">
    <mergeCell ref="E1:I1"/>
    <mergeCell ref="K1:O1"/>
  </mergeCells>
  <conditionalFormatting sqref="A3:A13">
    <cfRule type="cellIs" dxfId="0" priority="1" operator="lessThan">
      <formula>30</formula>
    </cfRule>
  </conditionalFormatting>
  <conditionalFormatting sqref="A3:A13">
    <cfRule type="cellIs" dxfId="1" priority="2" operator="lessThan">
      <formula>50</formula>
    </cfRule>
  </conditionalFormatting>
  <conditionalFormatting sqref="A3:A13">
    <cfRule type="cellIs" dxfId="2" priority="3" operator="greaterThan">
      <formula>51</formula>
    </cfRule>
  </conditionalFormatting>
  <conditionalFormatting sqref="Q3:Q13">
    <cfRule type="cellIs" dxfId="3" priority="4" operator="lessThan">
      <formula>40</formula>
    </cfRule>
  </conditionalFormatting>
  <conditionalFormatting sqref="Q3:Q13">
    <cfRule type="cellIs" dxfId="2" priority="5" operator="greaterThanOrEqual">
      <formula>40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E1" s="35" t="s">
        <v>114</v>
      </c>
      <c r="K1" s="35" t="s">
        <v>114</v>
      </c>
    </row>
    <row r="2">
      <c r="A2" s="45" t="s">
        <v>119</v>
      </c>
      <c r="B2" s="45" t="s">
        <v>130</v>
      </c>
      <c r="C2" s="49" t="s">
        <v>131</v>
      </c>
      <c r="D2" s="52" t="s">
        <v>108</v>
      </c>
      <c r="E2" s="45" t="s">
        <v>134</v>
      </c>
      <c r="F2" s="45" t="s">
        <v>135</v>
      </c>
      <c r="G2" s="45" t="s">
        <v>136</v>
      </c>
      <c r="H2" s="45" t="s">
        <v>137</v>
      </c>
      <c r="I2" s="45" t="s">
        <v>138</v>
      </c>
      <c r="J2" s="54" t="s">
        <v>139</v>
      </c>
      <c r="K2" s="45" t="s">
        <v>140</v>
      </c>
      <c r="L2" s="45" t="s">
        <v>141</v>
      </c>
      <c r="M2" s="45" t="s">
        <v>142</v>
      </c>
      <c r="N2" s="45" t="s">
        <v>143</v>
      </c>
      <c r="O2" s="45" t="s">
        <v>144</v>
      </c>
      <c r="P2" s="54" t="s">
        <v>145</v>
      </c>
      <c r="Q2" s="54" t="s">
        <v>146</v>
      </c>
    </row>
    <row r="3">
      <c r="A3" s="58">
        <f t="shared" ref="A3:A13" si="1">AVERAGE(E3:I3,K3:O3)</f>
        <v>0</v>
      </c>
      <c r="B3" s="71" t="s">
        <v>346</v>
      </c>
      <c r="C3" s="69">
        <v>2067927.0</v>
      </c>
      <c r="D3" s="69">
        <v>2552323.0</v>
      </c>
      <c r="E3" s="73">
        <v>0.0</v>
      </c>
      <c r="F3" s="73"/>
      <c r="G3" s="75"/>
      <c r="H3" s="77"/>
      <c r="I3" s="77"/>
      <c r="J3" s="77"/>
      <c r="K3" s="75"/>
      <c r="L3" s="79"/>
      <c r="Q3" s="81" t="str">
        <f t="shared" ref="Q3:Q13" si="2">AVERAGE(J3,P3)</f>
        <v>#DIV/0!</v>
      </c>
    </row>
    <row r="4">
      <c r="A4" s="58">
        <f t="shared" si="1"/>
        <v>0</v>
      </c>
      <c r="B4" s="71" t="s">
        <v>347</v>
      </c>
      <c r="C4" s="69">
        <v>2067593.0</v>
      </c>
      <c r="D4" s="69">
        <v>2561094.0</v>
      </c>
      <c r="E4" s="73">
        <v>0.0</v>
      </c>
      <c r="F4" s="75"/>
      <c r="G4" s="77"/>
      <c r="H4" s="77"/>
      <c r="I4" s="77"/>
      <c r="J4" s="77"/>
      <c r="K4" s="75"/>
      <c r="L4" s="79"/>
      <c r="M4" s="79"/>
      <c r="N4" s="79"/>
      <c r="Q4" s="81" t="str">
        <f t="shared" si="2"/>
        <v>#DIV/0!</v>
      </c>
    </row>
    <row r="5">
      <c r="A5" s="58">
        <f t="shared" si="1"/>
        <v>0</v>
      </c>
      <c r="B5" s="69" t="s">
        <v>348</v>
      </c>
      <c r="C5" s="69">
        <v>2067946.0</v>
      </c>
      <c r="D5" s="69">
        <v>2552487.0</v>
      </c>
      <c r="E5" s="73">
        <v>0.0</v>
      </c>
      <c r="F5" s="75"/>
      <c r="G5" s="75"/>
      <c r="H5" s="77"/>
      <c r="I5" s="77"/>
      <c r="J5" s="77"/>
      <c r="K5" s="75"/>
      <c r="L5" s="79"/>
      <c r="M5" s="79"/>
      <c r="N5" s="79"/>
      <c r="Q5" s="81" t="str">
        <f t="shared" si="2"/>
        <v>#DIV/0!</v>
      </c>
    </row>
    <row r="6">
      <c r="A6" s="58">
        <f t="shared" si="1"/>
        <v>0</v>
      </c>
      <c r="B6" s="69" t="s">
        <v>350</v>
      </c>
      <c r="C6" s="69">
        <v>2063078.0</v>
      </c>
      <c r="D6" s="69">
        <v>2562076.0</v>
      </c>
      <c r="E6" s="73">
        <v>0.0</v>
      </c>
      <c r="F6" s="75"/>
      <c r="G6" s="77"/>
      <c r="H6" s="77"/>
      <c r="I6" s="77"/>
      <c r="J6" s="77"/>
      <c r="K6" s="75"/>
      <c r="L6" s="79"/>
      <c r="M6" s="79"/>
      <c r="N6" s="79"/>
      <c r="Q6" s="81" t="str">
        <f t="shared" si="2"/>
        <v>#DIV/0!</v>
      </c>
    </row>
    <row r="7">
      <c r="A7" s="58">
        <f t="shared" si="1"/>
        <v>0</v>
      </c>
      <c r="B7" s="69" t="s">
        <v>352</v>
      </c>
      <c r="C7" s="69">
        <v>2067789.0</v>
      </c>
      <c r="D7" s="69">
        <v>2550867.0</v>
      </c>
      <c r="E7" s="73">
        <v>0.0</v>
      </c>
      <c r="F7" s="75"/>
      <c r="G7" s="77"/>
      <c r="H7" s="77"/>
      <c r="I7" s="77"/>
      <c r="J7" s="77"/>
      <c r="K7" s="75"/>
      <c r="L7" s="79"/>
      <c r="M7" s="79"/>
      <c r="N7" s="79"/>
      <c r="Q7" s="81" t="str">
        <f t="shared" si="2"/>
        <v>#DIV/0!</v>
      </c>
    </row>
    <row r="8">
      <c r="A8" s="58">
        <f t="shared" si="1"/>
        <v>0</v>
      </c>
      <c r="B8" s="69" t="s">
        <v>354</v>
      </c>
      <c r="C8" s="69">
        <v>2066220.0</v>
      </c>
      <c r="D8" s="69">
        <v>2562175.0</v>
      </c>
      <c r="E8" s="73">
        <v>0.0</v>
      </c>
      <c r="F8" s="86"/>
      <c r="G8" s="75"/>
      <c r="H8" s="77"/>
      <c r="I8" s="77"/>
      <c r="J8" s="77"/>
      <c r="K8" s="86"/>
      <c r="L8" s="79"/>
      <c r="M8" s="79"/>
      <c r="N8" s="79"/>
      <c r="Q8" s="81" t="str">
        <f t="shared" si="2"/>
        <v>#DIV/0!</v>
      </c>
    </row>
    <row r="9">
      <c r="A9" s="58">
        <f t="shared" si="1"/>
        <v>0</v>
      </c>
      <c r="B9" s="69" t="s">
        <v>356</v>
      </c>
      <c r="C9" s="69">
        <v>2066894.0</v>
      </c>
      <c r="D9" s="69">
        <v>2560790.0</v>
      </c>
      <c r="E9" s="73">
        <v>0.0</v>
      </c>
      <c r="F9" s="75"/>
      <c r="G9" s="75"/>
      <c r="H9" s="77"/>
      <c r="I9" s="77"/>
      <c r="J9" s="77"/>
      <c r="K9" s="75"/>
      <c r="L9" s="79"/>
      <c r="M9" s="79"/>
      <c r="N9" s="79"/>
      <c r="Q9" s="81" t="str">
        <f t="shared" si="2"/>
        <v>#DIV/0!</v>
      </c>
    </row>
    <row r="10">
      <c r="A10" s="58">
        <f t="shared" si="1"/>
        <v>0</v>
      </c>
      <c r="B10" s="69" t="s">
        <v>358</v>
      </c>
      <c r="C10" s="69">
        <v>2066044.0</v>
      </c>
      <c r="D10" s="69">
        <v>2561230.0</v>
      </c>
      <c r="E10" s="73">
        <v>0.0</v>
      </c>
      <c r="F10" s="75"/>
      <c r="G10" s="77"/>
      <c r="H10" s="77"/>
      <c r="I10" s="77"/>
      <c r="J10" s="77"/>
      <c r="K10" s="86"/>
      <c r="L10" s="79"/>
      <c r="M10" s="79"/>
      <c r="N10" s="79"/>
      <c r="Q10" s="81" t="str">
        <f t="shared" si="2"/>
        <v>#DIV/0!</v>
      </c>
    </row>
    <row r="11">
      <c r="A11" s="58">
        <f t="shared" si="1"/>
        <v>0</v>
      </c>
      <c r="B11" s="69" t="s">
        <v>360</v>
      </c>
      <c r="C11" s="69">
        <v>2067858.0</v>
      </c>
      <c r="D11" s="69">
        <v>2561216.0</v>
      </c>
      <c r="E11" s="73">
        <v>0.0</v>
      </c>
      <c r="F11" s="75"/>
      <c r="G11" s="75"/>
      <c r="H11" s="77"/>
      <c r="I11" s="77"/>
      <c r="J11" s="77"/>
      <c r="K11" s="75"/>
      <c r="L11" s="79"/>
      <c r="M11" s="79"/>
      <c r="N11" s="79"/>
      <c r="Q11" s="81" t="str">
        <f t="shared" si="2"/>
        <v>#DIV/0!</v>
      </c>
    </row>
    <row r="12">
      <c r="A12" s="58">
        <f t="shared" si="1"/>
        <v>0</v>
      </c>
      <c r="B12" s="69" t="s">
        <v>361</v>
      </c>
      <c r="C12" s="69">
        <v>2064467.0</v>
      </c>
      <c r="D12" s="69">
        <v>2565106.0</v>
      </c>
      <c r="E12" s="92">
        <v>0.0</v>
      </c>
      <c r="F12" s="75"/>
      <c r="G12" s="77"/>
      <c r="H12" s="77"/>
      <c r="I12" s="77"/>
      <c r="J12" s="77"/>
      <c r="K12" s="75"/>
      <c r="L12" s="79"/>
      <c r="M12" s="79"/>
      <c r="N12" s="79"/>
      <c r="Q12" s="81" t="str">
        <f t="shared" si="2"/>
        <v>#DIV/0!</v>
      </c>
    </row>
    <row r="13">
      <c r="A13" s="58">
        <f t="shared" si="1"/>
        <v>0</v>
      </c>
      <c r="B13" s="69" t="s">
        <v>363</v>
      </c>
      <c r="C13" s="69">
        <v>2066222.0</v>
      </c>
      <c r="D13" s="69">
        <v>2558285.0</v>
      </c>
      <c r="E13" s="73">
        <v>0.0</v>
      </c>
      <c r="F13" s="75"/>
      <c r="G13" s="77"/>
      <c r="H13" s="77"/>
      <c r="I13" s="77"/>
      <c r="J13" s="77"/>
      <c r="K13" s="75"/>
      <c r="L13" s="79"/>
      <c r="M13" s="79"/>
      <c r="N13" s="79"/>
      <c r="Q13" s="81" t="str">
        <f t="shared" si="2"/>
        <v>#DIV/0!</v>
      </c>
    </row>
  </sheetData>
  <mergeCells count="2">
    <mergeCell ref="E1:I1"/>
    <mergeCell ref="K1:O1"/>
  </mergeCells>
  <conditionalFormatting sqref="A3:A13">
    <cfRule type="cellIs" dxfId="0" priority="1" operator="lessThan">
      <formula>30</formula>
    </cfRule>
  </conditionalFormatting>
  <conditionalFormatting sqref="A3:A13">
    <cfRule type="cellIs" dxfId="1" priority="2" operator="lessThan">
      <formula>50</formula>
    </cfRule>
  </conditionalFormatting>
  <conditionalFormatting sqref="A3:A13">
    <cfRule type="cellIs" dxfId="2" priority="3" operator="greaterThan">
      <formula>51</formula>
    </cfRule>
  </conditionalFormatting>
  <conditionalFormatting sqref="Q3:Q13">
    <cfRule type="cellIs" dxfId="3" priority="4" operator="lessThan">
      <formula>40</formula>
    </cfRule>
  </conditionalFormatting>
  <conditionalFormatting sqref="Q3:Q13">
    <cfRule type="cellIs" dxfId="2" priority="5" operator="greaterThanOrEqual">
      <formula>40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3" width="20.63"/>
  </cols>
  <sheetData>
    <row r="1">
      <c r="E1" s="35" t="s">
        <v>114</v>
      </c>
      <c r="K1" s="35" t="s">
        <v>114</v>
      </c>
    </row>
    <row r="2">
      <c r="A2" s="45" t="s">
        <v>119</v>
      </c>
      <c r="B2" s="45" t="s">
        <v>130</v>
      </c>
      <c r="C2" s="49" t="s">
        <v>131</v>
      </c>
      <c r="D2" s="52" t="s">
        <v>108</v>
      </c>
      <c r="E2" s="45" t="s">
        <v>134</v>
      </c>
      <c r="F2" s="45" t="s">
        <v>135</v>
      </c>
      <c r="G2" s="45" t="s">
        <v>136</v>
      </c>
      <c r="H2" s="45" t="s">
        <v>137</v>
      </c>
      <c r="I2" s="45" t="s">
        <v>138</v>
      </c>
      <c r="J2" s="54" t="s">
        <v>139</v>
      </c>
      <c r="K2" s="45" t="s">
        <v>140</v>
      </c>
      <c r="L2" s="45" t="s">
        <v>141</v>
      </c>
      <c r="M2" s="45" t="s">
        <v>142</v>
      </c>
      <c r="N2" s="45" t="s">
        <v>143</v>
      </c>
      <c r="O2" s="45" t="s">
        <v>144</v>
      </c>
      <c r="P2" s="54" t="s">
        <v>145</v>
      </c>
      <c r="Q2" s="54" t="s">
        <v>146</v>
      </c>
    </row>
    <row r="3">
      <c r="A3" s="58">
        <f t="shared" ref="A3:A15" si="1">AVERAGE(E3:I3,K3:O3)</f>
        <v>0</v>
      </c>
      <c r="B3" s="69" t="s">
        <v>349</v>
      </c>
      <c r="C3" s="69">
        <v>2064641.0</v>
      </c>
      <c r="D3" s="69">
        <v>2555088.0</v>
      </c>
      <c r="E3" s="73">
        <v>0.0</v>
      </c>
      <c r="F3" s="73"/>
      <c r="G3" s="75"/>
      <c r="H3" s="77"/>
      <c r="I3" s="77"/>
      <c r="J3" s="77"/>
      <c r="K3" s="75"/>
      <c r="L3" s="79"/>
      <c r="Q3" s="81" t="str">
        <f t="shared" ref="Q3:Q15" si="2">AVERAGE(J3,P3)</f>
        <v>#DIV/0!</v>
      </c>
    </row>
    <row r="4">
      <c r="A4" s="58">
        <f t="shared" si="1"/>
        <v>0</v>
      </c>
      <c r="B4" s="71" t="s">
        <v>351</v>
      </c>
      <c r="C4" s="69">
        <v>2061821.0</v>
      </c>
      <c r="D4" s="69">
        <v>2560303.0</v>
      </c>
      <c r="E4" s="73">
        <v>0.0</v>
      </c>
      <c r="F4" s="75"/>
      <c r="G4" s="77"/>
      <c r="H4" s="77"/>
      <c r="I4" s="77"/>
      <c r="J4" s="77"/>
      <c r="K4" s="75"/>
      <c r="L4" s="79"/>
      <c r="M4" s="79"/>
      <c r="N4" s="79"/>
      <c r="Q4" s="81" t="str">
        <f t="shared" si="2"/>
        <v>#DIV/0!</v>
      </c>
    </row>
    <row r="5">
      <c r="A5" s="58">
        <f t="shared" si="1"/>
        <v>0</v>
      </c>
      <c r="B5" s="71" t="s">
        <v>353</v>
      </c>
      <c r="C5" s="69">
        <v>2063615.0</v>
      </c>
      <c r="D5" s="69">
        <v>2550790.0</v>
      </c>
      <c r="E5" s="73">
        <v>0.0</v>
      </c>
      <c r="F5" s="75"/>
      <c r="G5" s="75"/>
      <c r="H5" s="77"/>
      <c r="I5" s="77"/>
      <c r="J5" s="77"/>
      <c r="K5" s="75"/>
      <c r="L5" s="79"/>
      <c r="M5" s="79"/>
      <c r="N5" s="79"/>
      <c r="Q5" s="81" t="str">
        <f t="shared" si="2"/>
        <v>#DIV/0!</v>
      </c>
    </row>
    <row r="6">
      <c r="A6" s="58">
        <f t="shared" si="1"/>
        <v>0</v>
      </c>
      <c r="B6" s="71" t="s">
        <v>355</v>
      </c>
      <c r="C6" s="69">
        <v>2061460.0</v>
      </c>
      <c r="D6" s="69">
        <v>2547115.0</v>
      </c>
      <c r="E6" s="73">
        <v>0.0</v>
      </c>
      <c r="F6" s="75"/>
      <c r="G6" s="77"/>
      <c r="H6" s="77"/>
      <c r="I6" s="77"/>
      <c r="J6" s="77"/>
      <c r="K6" s="75"/>
      <c r="L6" s="79"/>
      <c r="M6" s="79"/>
      <c r="N6" s="79"/>
      <c r="Q6" s="81" t="str">
        <f t="shared" si="2"/>
        <v>#DIV/0!</v>
      </c>
    </row>
    <row r="7">
      <c r="A7" s="58">
        <f t="shared" si="1"/>
        <v>0</v>
      </c>
      <c r="B7" s="71" t="s">
        <v>357</v>
      </c>
      <c r="C7" s="69">
        <v>2061118.0</v>
      </c>
      <c r="D7" s="69">
        <v>2547001.0</v>
      </c>
      <c r="E7" s="73">
        <v>0.0</v>
      </c>
      <c r="F7" s="75"/>
      <c r="G7" s="77"/>
      <c r="H7" s="77"/>
      <c r="I7" s="77"/>
      <c r="J7" s="77"/>
      <c r="K7" s="75"/>
      <c r="L7" s="79"/>
      <c r="M7" s="79"/>
      <c r="N7" s="79"/>
      <c r="Q7" s="81" t="str">
        <f t="shared" si="2"/>
        <v>#DIV/0!</v>
      </c>
    </row>
    <row r="8">
      <c r="A8" s="58">
        <f t="shared" si="1"/>
        <v>0</v>
      </c>
      <c r="B8" s="71" t="s">
        <v>359</v>
      </c>
      <c r="C8" s="69">
        <v>2055145.0</v>
      </c>
      <c r="D8" s="69">
        <v>2561557.0</v>
      </c>
      <c r="E8" s="73">
        <v>0.0</v>
      </c>
      <c r="F8" s="86"/>
      <c r="G8" s="75"/>
      <c r="H8" s="77"/>
      <c r="I8" s="77"/>
      <c r="J8" s="77"/>
      <c r="K8" s="86"/>
      <c r="L8" s="79"/>
      <c r="M8" s="79"/>
      <c r="N8" s="79"/>
      <c r="Q8" s="81" t="str">
        <f t="shared" si="2"/>
        <v>#DIV/0!</v>
      </c>
    </row>
    <row r="9">
      <c r="A9" s="58">
        <f t="shared" si="1"/>
        <v>0</v>
      </c>
      <c r="B9" s="71" t="s">
        <v>362</v>
      </c>
      <c r="C9" s="69">
        <v>2061823.0</v>
      </c>
      <c r="D9" s="69">
        <v>2557962.0</v>
      </c>
      <c r="E9" s="73">
        <v>0.0</v>
      </c>
      <c r="F9" s="75"/>
      <c r="G9" s="75"/>
      <c r="H9" s="77"/>
      <c r="I9" s="77"/>
      <c r="J9" s="77"/>
      <c r="K9" s="75"/>
      <c r="L9" s="79"/>
      <c r="M9" s="79"/>
      <c r="N9" s="79"/>
      <c r="Q9" s="81" t="str">
        <f t="shared" si="2"/>
        <v>#DIV/0!</v>
      </c>
    </row>
    <row r="10">
      <c r="A10" s="58">
        <f t="shared" si="1"/>
        <v>0</v>
      </c>
      <c r="B10" s="69" t="s">
        <v>364</v>
      </c>
      <c r="C10" s="69">
        <v>2062849.0</v>
      </c>
      <c r="D10" s="69">
        <v>2560889.0</v>
      </c>
      <c r="E10" s="73">
        <v>0.0</v>
      </c>
      <c r="F10" s="75"/>
      <c r="G10" s="77"/>
      <c r="H10" s="77"/>
      <c r="I10" s="77"/>
      <c r="J10" s="77"/>
      <c r="K10" s="86"/>
      <c r="L10" s="79"/>
      <c r="M10" s="79"/>
      <c r="N10" s="79"/>
      <c r="Q10" s="81" t="str">
        <f t="shared" si="2"/>
        <v>#DIV/0!</v>
      </c>
    </row>
    <row r="11">
      <c r="A11" s="58">
        <f t="shared" si="1"/>
        <v>0</v>
      </c>
      <c r="B11" s="69" t="s">
        <v>365</v>
      </c>
      <c r="C11" s="69">
        <v>2063102.0</v>
      </c>
      <c r="D11" s="69">
        <v>2560798.0</v>
      </c>
      <c r="E11" s="73">
        <v>0.0</v>
      </c>
      <c r="F11" s="75"/>
      <c r="G11" s="75"/>
      <c r="H11" s="77"/>
      <c r="I11" s="77"/>
      <c r="J11" s="77"/>
      <c r="K11" s="75"/>
      <c r="L11" s="79"/>
      <c r="M11" s="79"/>
      <c r="N11" s="79"/>
      <c r="Q11" s="81" t="str">
        <f t="shared" si="2"/>
        <v>#DIV/0!</v>
      </c>
    </row>
    <row r="12">
      <c r="A12" s="58">
        <f t="shared" si="1"/>
        <v>0</v>
      </c>
      <c r="B12" s="69" t="s">
        <v>366</v>
      </c>
      <c r="C12" s="69">
        <v>2062850.0</v>
      </c>
      <c r="D12" s="69">
        <v>2560590.0</v>
      </c>
      <c r="E12" s="92">
        <v>0.0</v>
      </c>
      <c r="F12" s="75"/>
      <c r="G12" s="77"/>
      <c r="H12" s="77"/>
      <c r="I12" s="77"/>
      <c r="J12" s="77"/>
      <c r="K12" s="75"/>
      <c r="L12" s="79"/>
      <c r="M12" s="79"/>
      <c r="N12" s="79"/>
      <c r="Q12" s="81" t="str">
        <f t="shared" si="2"/>
        <v>#DIV/0!</v>
      </c>
    </row>
    <row r="13">
      <c r="A13" s="58">
        <f t="shared" si="1"/>
        <v>0</v>
      </c>
      <c r="B13" s="69" t="s">
        <v>367</v>
      </c>
      <c r="C13" s="69">
        <v>2061999.0</v>
      </c>
      <c r="D13" s="69">
        <v>2558891.0</v>
      </c>
      <c r="E13" s="73">
        <v>0.0</v>
      </c>
      <c r="F13" s="75"/>
      <c r="G13" s="77"/>
      <c r="H13" s="77"/>
      <c r="I13" s="77"/>
      <c r="J13" s="77"/>
      <c r="K13" s="75"/>
      <c r="L13" s="79"/>
      <c r="M13" s="79"/>
      <c r="N13" s="79"/>
      <c r="Q13" s="81" t="str">
        <f t="shared" si="2"/>
        <v>#DIV/0!</v>
      </c>
    </row>
    <row r="14">
      <c r="A14" s="58">
        <f t="shared" si="1"/>
        <v>0</v>
      </c>
      <c r="B14" s="69" t="s">
        <v>368</v>
      </c>
      <c r="C14" s="69">
        <v>2063183.0</v>
      </c>
      <c r="D14" s="69">
        <v>2560942.0</v>
      </c>
      <c r="E14" s="73">
        <v>0.0</v>
      </c>
      <c r="F14" s="75"/>
      <c r="G14" s="77"/>
      <c r="H14" s="77"/>
      <c r="I14" s="77"/>
      <c r="J14" s="77"/>
      <c r="K14" s="75"/>
      <c r="L14" s="79"/>
      <c r="M14" s="79"/>
      <c r="N14" s="79"/>
      <c r="Q14" s="81" t="str">
        <f t="shared" si="2"/>
        <v>#DIV/0!</v>
      </c>
    </row>
    <row r="15">
      <c r="A15" s="58">
        <f t="shared" si="1"/>
        <v>0</v>
      </c>
      <c r="B15" s="69" t="s">
        <v>369</v>
      </c>
      <c r="C15" s="69">
        <v>2062959.0</v>
      </c>
      <c r="D15" s="69">
        <v>2560765.0</v>
      </c>
      <c r="E15" s="73">
        <v>0.0</v>
      </c>
      <c r="F15" s="75"/>
      <c r="G15" s="77"/>
      <c r="H15" s="77"/>
      <c r="I15" s="77"/>
      <c r="J15" s="77"/>
      <c r="K15" s="75"/>
      <c r="L15" s="79"/>
      <c r="M15" s="79"/>
      <c r="N15" s="79"/>
      <c r="Q15" s="81" t="str">
        <f t="shared" si="2"/>
        <v>#DIV/0!</v>
      </c>
    </row>
  </sheetData>
  <mergeCells count="2">
    <mergeCell ref="E1:I1"/>
    <mergeCell ref="K1:O1"/>
  </mergeCells>
  <conditionalFormatting sqref="A3:A15">
    <cfRule type="cellIs" dxfId="0" priority="1" operator="lessThan">
      <formula>30</formula>
    </cfRule>
  </conditionalFormatting>
  <conditionalFormatting sqref="A3:A15">
    <cfRule type="cellIs" dxfId="1" priority="2" operator="lessThan">
      <formula>50</formula>
    </cfRule>
  </conditionalFormatting>
  <conditionalFormatting sqref="A3:A15">
    <cfRule type="cellIs" dxfId="2" priority="3" operator="greaterThan">
      <formula>51</formula>
    </cfRule>
  </conditionalFormatting>
  <conditionalFormatting sqref="Q3:Q15">
    <cfRule type="cellIs" dxfId="3" priority="4" operator="lessThan">
      <formula>40</formula>
    </cfRule>
  </conditionalFormatting>
  <conditionalFormatting sqref="Q3:Q15">
    <cfRule type="cellIs" dxfId="2" priority="5" operator="greaterThanOrEqual">
      <formula>40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7.38"/>
    <col customWidth="1" min="3" max="4" width="18.13"/>
    <col customWidth="1" hidden="1" min="5" max="5" width="18.13"/>
    <col customWidth="1" hidden="1" min="6" max="6" width="19.0"/>
    <col customWidth="1" hidden="1" min="7" max="7" width="13.75"/>
    <col customWidth="1" hidden="1" min="8" max="8" width="18.13"/>
    <col customWidth="1" min="9" max="19" width="18.13"/>
    <col customWidth="1" min="20" max="20" width="25.63"/>
    <col customWidth="1" min="21" max="21" width="18.13"/>
    <col customWidth="1" min="22" max="22" width="27.63"/>
    <col customWidth="1" min="23" max="27" width="7.63"/>
  </cols>
  <sheetData>
    <row r="1" ht="34.5" hidden="1" customHeight="1">
      <c r="A1" s="396" t="s">
        <v>98</v>
      </c>
      <c r="B1" s="33"/>
      <c r="C1" s="33"/>
      <c r="D1" s="33"/>
      <c r="E1" s="33"/>
      <c r="F1" s="34"/>
      <c r="G1" s="34"/>
      <c r="H1" s="33"/>
      <c r="I1" s="397"/>
      <c r="J1" s="398"/>
      <c r="K1" s="398"/>
      <c r="L1" s="33"/>
    </row>
    <row r="2" hidden="1">
      <c r="A2" s="399" t="s">
        <v>121</v>
      </c>
      <c r="B2" s="335"/>
      <c r="C2" s="335"/>
      <c r="D2" s="335"/>
      <c r="E2" s="335"/>
      <c r="F2" s="335"/>
      <c r="G2" s="335"/>
      <c r="H2" s="335"/>
      <c r="I2" s="335"/>
      <c r="J2" s="335"/>
      <c r="K2" s="335"/>
      <c r="L2" s="335"/>
      <c r="M2" s="335"/>
      <c r="N2" s="335"/>
      <c r="O2" s="335"/>
      <c r="P2" s="335"/>
      <c r="Q2" s="335"/>
      <c r="R2" s="335"/>
      <c r="S2" s="335"/>
      <c r="T2" s="335"/>
      <c r="U2" s="335"/>
      <c r="V2" s="339"/>
    </row>
    <row r="3" ht="30.75" hidden="1" customHeight="1">
      <c r="A3" s="400" t="s">
        <v>127</v>
      </c>
      <c r="D3" s="400"/>
      <c r="E3" s="401"/>
      <c r="F3" s="401"/>
      <c r="G3" s="401" t="s">
        <v>133</v>
      </c>
      <c r="H3" s="401" t="s">
        <v>147</v>
      </c>
      <c r="I3" s="401" t="s">
        <v>152</v>
      </c>
      <c r="J3" s="401" t="s">
        <v>153</v>
      </c>
      <c r="K3" s="401"/>
      <c r="L3" s="401" t="s">
        <v>154</v>
      </c>
      <c r="M3" s="401" t="s">
        <v>155</v>
      </c>
      <c r="N3" s="401" t="s">
        <v>156</v>
      </c>
      <c r="O3" s="401" t="s">
        <v>157</v>
      </c>
      <c r="P3" s="401" t="s">
        <v>158</v>
      </c>
      <c r="Q3" s="401" t="s">
        <v>159</v>
      </c>
      <c r="R3" s="401" t="s">
        <v>160</v>
      </c>
      <c r="S3" s="401" t="s">
        <v>161</v>
      </c>
      <c r="T3" s="402"/>
      <c r="U3" s="401" t="s">
        <v>163</v>
      </c>
      <c r="V3" s="403" t="s">
        <v>370</v>
      </c>
    </row>
    <row r="4" hidden="1">
      <c r="A4" s="404" t="s">
        <v>8</v>
      </c>
      <c r="B4" s="405" t="s">
        <v>11</v>
      </c>
      <c r="C4" s="405" t="s">
        <v>12</v>
      </c>
      <c r="D4" s="405" t="s">
        <v>214</v>
      </c>
      <c r="E4" s="406" t="s">
        <v>167</v>
      </c>
      <c r="F4" s="406" t="s">
        <v>168</v>
      </c>
      <c r="G4" s="407" t="s">
        <v>169</v>
      </c>
      <c r="H4" s="407"/>
      <c r="I4" s="407"/>
      <c r="J4" s="407" t="s">
        <v>170</v>
      </c>
      <c r="K4" s="407"/>
      <c r="L4" s="407"/>
      <c r="M4" s="407" t="s">
        <v>170</v>
      </c>
      <c r="N4" s="407"/>
      <c r="O4" s="407" t="s">
        <v>170</v>
      </c>
      <c r="P4" s="407" t="s">
        <v>171</v>
      </c>
      <c r="Q4" s="407"/>
      <c r="R4" s="407" t="s">
        <v>170</v>
      </c>
      <c r="S4" s="407" t="s">
        <v>172</v>
      </c>
      <c r="U4" s="407" t="s">
        <v>173</v>
      </c>
      <c r="V4" s="409"/>
    </row>
    <row r="5" ht="15.75" hidden="1" customHeight="1">
      <c r="B5" s="410"/>
      <c r="C5" s="411"/>
      <c r="D5" s="412"/>
      <c r="E5" s="33"/>
      <c r="F5" s="33"/>
      <c r="G5" s="33"/>
      <c r="H5" s="37"/>
      <c r="I5" s="413"/>
      <c r="J5" s="414"/>
      <c r="K5" s="414"/>
      <c r="L5" s="37"/>
      <c r="M5" s="37"/>
      <c r="N5" s="37"/>
      <c r="O5" s="37"/>
      <c r="P5" s="37"/>
      <c r="Q5" s="37"/>
      <c r="R5" s="37"/>
      <c r="S5" s="37"/>
      <c r="U5" s="37"/>
      <c r="V5" s="33"/>
    </row>
    <row r="6" ht="15.75" hidden="1" customHeight="1">
      <c r="B6" s="410"/>
      <c r="C6" s="415"/>
      <c r="D6" s="412"/>
      <c r="E6" s="33"/>
      <c r="F6" s="33"/>
      <c r="G6" s="33"/>
      <c r="H6" s="37"/>
      <c r="I6" s="413"/>
      <c r="J6" s="414"/>
      <c r="K6" s="414"/>
      <c r="L6" s="37"/>
      <c r="M6" s="37"/>
      <c r="N6" s="37"/>
      <c r="O6" s="37"/>
      <c r="P6" s="37"/>
      <c r="Q6" s="37"/>
      <c r="R6" s="37"/>
      <c r="S6" s="37"/>
      <c r="U6" s="37"/>
      <c r="V6" s="33"/>
    </row>
    <row r="7" ht="15.75" hidden="1" customHeight="1">
      <c r="B7" s="417"/>
      <c r="C7" s="411"/>
      <c r="D7" s="412"/>
      <c r="E7" s="33"/>
      <c r="F7" s="33"/>
      <c r="G7" s="33"/>
      <c r="H7" s="37"/>
      <c r="I7" s="413"/>
      <c r="J7" s="414"/>
      <c r="K7" s="414"/>
      <c r="L7" s="37"/>
      <c r="M7" s="37"/>
      <c r="N7" s="37"/>
      <c r="O7" s="37"/>
      <c r="P7" s="37"/>
      <c r="Q7" s="37"/>
      <c r="R7" s="37"/>
      <c r="S7" s="37"/>
      <c r="U7" s="37"/>
      <c r="V7" s="33"/>
    </row>
    <row r="8" ht="15.75" hidden="1" customHeight="1">
      <c r="B8" s="410"/>
      <c r="C8" s="411"/>
      <c r="D8" s="412"/>
      <c r="E8" s="33"/>
      <c r="F8" s="33"/>
      <c r="G8" s="33"/>
      <c r="H8" s="37"/>
      <c r="I8" s="413"/>
      <c r="J8" s="414"/>
      <c r="K8" s="414"/>
      <c r="L8" s="37"/>
      <c r="M8" s="37"/>
      <c r="N8" s="37"/>
      <c r="O8" s="37"/>
      <c r="P8" s="37"/>
      <c r="Q8" s="37"/>
      <c r="R8" s="37"/>
      <c r="S8" s="37"/>
      <c r="U8" s="37"/>
      <c r="V8" s="33"/>
    </row>
    <row r="9" ht="15.75" hidden="1" customHeight="1">
      <c r="B9" s="421"/>
      <c r="C9" s="422"/>
      <c r="D9" s="412"/>
      <c r="E9" s="33"/>
      <c r="F9" s="33"/>
      <c r="G9" s="33"/>
      <c r="H9" s="37"/>
      <c r="I9" s="413"/>
      <c r="J9" s="414"/>
      <c r="K9" s="414"/>
      <c r="L9" s="37"/>
      <c r="M9" s="37"/>
      <c r="N9" s="37"/>
      <c r="O9" s="37"/>
      <c r="P9" s="37"/>
      <c r="Q9" s="37"/>
      <c r="R9" s="37"/>
      <c r="S9" s="37"/>
      <c r="U9" s="37"/>
      <c r="V9" s="33"/>
    </row>
    <row r="10" ht="15.75" hidden="1" customHeight="1">
      <c r="B10" s="423"/>
      <c r="C10" s="424"/>
      <c r="D10" s="412"/>
      <c r="E10" s="33"/>
      <c r="F10" s="33"/>
      <c r="G10" s="33"/>
      <c r="H10" s="37"/>
      <c r="I10" s="413"/>
      <c r="J10" s="414"/>
      <c r="K10" s="414"/>
      <c r="L10" s="37"/>
      <c r="M10" s="37"/>
      <c r="N10" s="37"/>
      <c r="O10" s="37"/>
      <c r="P10" s="37"/>
      <c r="Q10" s="37"/>
      <c r="R10" s="37"/>
      <c r="S10" s="37"/>
      <c r="U10" s="37"/>
      <c r="V10" s="33"/>
    </row>
    <row r="11" ht="15.75" hidden="1" customHeight="1">
      <c r="B11" s="423"/>
      <c r="C11" s="424"/>
      <c r="D11" s="425"/>
      <c r="E11" s="33"/>
      <c r="F11" s="33"/>
      <c r="G11" s="33"/>
      <c r="H11" s="37"/>
      <c r="I11" s="413"/>
      <c r="J11" s="414"/>
      <c r="K11" s="414"/>
      <c r="L11" s="37"/>
      <c r="M11" s="37"/>
      <c r="N11" s="37"/>
      <c r="O11" s="37"/>
      <c r="P11" s="37"/>
      <c r="Q11" s="37"/>
      <c r="R11" s="37"/>
      <c r="S11" s="37"/>
      <c r="U11" s="37"/>
      <c r="V11" s="33"/>
    </row>
    <row r="12" ht="15.75" hidden="1" customHeight="1">
      <c r="B12" s="423"/>
      <c r="C12" s="424"/>
      <c r="D12" s="425"/>
      <c r="E12" s="33"/>
      <c r="F12" s="33"/>
      <c r="G12" s="33"/>
      <c r="H12" s="37"/>
      <c r="I12" s="413"/>
      <c r="J12" s="414"/>
      <c r="K12" s="414"/>
      <c r="L12" s="37"/>
      <c r="M12" s="37"/>
      <c r="N12" s="37"/>
      <c r="O12" s="37"/>
      <c r="P12" s="37"/>
      <c r="Q12" s="37"/>
      <c r="R12" s="37"/>
      <c r="S12" s="37"/>
      <c r="U12" s="37"/>
      <c r="V12" s="33"/>
    </row>
    <row r="13" ht="15.75" hidden="1" customHeight="1">
      <c r="B13" s="423"/>
      <c r="C13" s="426"/>
      <c r="D13" s="425"/>
      <c r="E13" s="33"/>
      <c r="F13" s="33"/>
      <c r="G13" s="33"/>
      <c r="H13" s="37"/>
      <c r="I13" s="413"/>
      <c r="J13" s="414"/>
      <c r="K13" s="414"/>
      <c r="L13" s="37"/>
      <c r="M13" s="37"/>
      <c r="N13" s="37"/>
      <c r="O13" s="37"/>
      <c r="P13" s="37"/>
      <c r="Q13" s="37"/>
      <c r="R13" s="37"/>
      <c r="S13" s="37"/>
      <c r="U13" s="37"/>
      <c r="V13" s="33"/>
    </row>
    <row r="14" ht="15.75" hidden="1" customHeight="1">
      <c r="B14" s="423"/>
      <c r="C14" s="427"/>
      <c r="D14" s="33"/>
      <c r="E14" s="33"/>
      <c r="F14" s="33"/>
      <c r="G14" s="33"/>
      <c r="H14" s="37"/>
      <c r="I14" s="413"/>
      <c r="J14" s="414"/>
      <c r="K14" s="414"/>
      <c r="L14" s="37"/>
      <c r="M14" s="37"/>
      <c r="N14" s="37"/>
      <c r="O14" s="37"/>
      <c r="P14" s="37"/>
      <c r="Q14" s="37"/>
      <c r="R14" s="37"/>
      <c r="S14" s="37"/>
      <c r="U14" s="37"/>
      <c r="V14" s="33"/>
    </row>
    <row r="15" ht="18.75" hidden="1" customHeight="1">
      <c r="B15" s="429"/>
      <c r="C15" s="427"/>
      <c r="D15" s="33"/>
      <c r="E15" s="33"/>
      <c r="F15" s="33"/>
      <c r="G15" s="33"/>
      <c r="H15" s="37"/>
      <c r="I15" s="413"/>
      <c r="J15" s="414"/>
      <c r="K15" s="414"/>
      <c r="L15" s="37"/>
      <c r="M15" s="37"/>
      <c r="N15" s="37"/>
      <c r="O15" s="37"/>
      <c r="P15" s="37"/>
      <c r="Q15" s="37"/>
      <c r="R15" s="37"/>
      <c r="S15" s="37"/>
      <c r="U15" s="37"/>
      <c r="V15" s="33"/>
    </row>
    <row r="16" ht="16.5" customHeight="1">
      <c r="B16" s="432"/>
      <c r="C16" s="424"/>
      <c r="D16" s="33"/>
      <c r="E16" s="33"/>
      <c r="F16" s="33"/>
      <c r="G16" s="33"/>
      <c r="H16" s="37"/>
      <c r="I16" s="413"/>
      <c r="J16" s="414"/>
      <c r="K16" s="414"/>
      <c r="L16" s="37"/>
      <c r="M16" s="37"/>
      <c r="N16" s="37"/>
      <c r="O16" s="37"/>
      <c r="P16" s="37"/>
      <c r="Q16" s="37"/>
      <c r="R16" s="37"/>
      <c r="S16" s="37"/>
      <c r="U16" s="37"/>
      <c r="V16" s="33"/>
    </row>
    <row r="17" ht="30.75" customHeight="1">
      <c r="A17" s="434" t="s">
        <v>376</v>
      </c>
      <c r="B17" s="435"/>
      <c r="C17" s="436"/>
      <c r="D17" s="437"/>
      <c r="E17" s="438"/>
      <c r="F17" s="439" t="s">
        <v>285</v>
      </c>
      <c r="G17" s="439" t="s">
        <v>286</v>
      </c>
      <c r="H17" s="440" t="s">
        <v>287</v>
      </c>
      <c r="I17" s="441" t="s">
        <v>379</v>
      </c>
      <c r="J17" s="442" t="s">
        <v>380</v>
      </c>
      <c r="K17" s="442" t="s">
        <v>381</v>
      </c>
      <c r="L17" s="442" t="s">
        <v>383</v>
      </c>
      <c r="M17" s="439" t="s">
        <v>291</v>
      </c>
      <c r="N17" s="439" t="s">
        <v>292</v>
      </c>
      <c r="O17" s="439" t="s">
        <v>293</v>
      </c>
      <c r="P17" s="439" t="s">
        <v>294</v>
      </c>
      <c r="Q17" s="439" t="s">
        <v>295</v>
      </c>
      <c r="R17" s="439" t="s">
        <v>296</v>
      </c>
      <c r="S17" s="445"/>
      <c r="T17" s="445"/>
      <c r="U17" s="446"/>
      <c r="V17" s="447" t="s">
        <v>385</v>
      </c>
    </row>
    <row r="18" ht="72.75" customHeight="1">
      <c r="A18" s="449" t="s">
        <v>8</v>
      </c>
      <c r="B18" s="451" t="s">
        <v>11</v>
      </c>
      <c r="C18" s="451" t="s">
        <v>12</v>
      </c>
      <c r="D18" s="453" t="s">
        <v>214</v>
      </c>
      <c r="E18" s="454"/>
      <c r="F18" s="455"/>
      <c r="G18" s="456" t="s">
        <v>170</v>
      </c>
      <c r="H18" s="457"/>
      <c r="I18" s="459" t="s">
        <v>386</v>
      </c>
      <c r="J18" s="461" t="s">
        <v>387</v>
      </c>
      <c r="K18" s="462" t="s">
        <v>388</v>
      </c>
      <c r="L18" s="464" t="s">
        <v>389</v>
      </c>
      <c r="M18" s="461" t="s">
        <v>390</v>
      </c>
      <c r="N18" s="461" t="s">
        <v>391</v>
      </c>
      <c r="O18" s="461" t="s">
        <v>393</v>
      </c>
      <c r="P18" s="466" t="s">
        <v>395</v>
      </c>
      <c r="Q18" s="468" t="s">
        <v>176</v>
      </c>
      <c r="R18" s="468" t="s">
        <v>178</v>
      </c>
      <c r="S18" s="469"/>
      <c r="T18" s="469"/>
      <c r="U18" s="470"/>
      <c r="V18" s="472"/>
      <c r="W18" s="33"/>
      <c r="X18" s="33"/>
      <c r="Y18" s="33"/>
      <c r="Z18" s="33"/>
      <c r="AA18" s="33"/>
    </row>
    <row r="19">
      <c r="A19" s="473" t="s">
        <v>399</v>
      </c>
      <c r="B19" s="474" t="s">
        <v>400</v>
      </c>
      <c r="C19" s="475"/>
      <c r="D19" s="476">
        <v>2530596.0</v>
      </c>
      <c r="E19" s="262"/>
      <c r="F19" s="224"/>
      <c r="G19" s="224"/>
      <c r="H19" s="370"/>
      <c r="I19" s="477">
        <v>87.5</v>
      </c>
      <c r="J19" s="479">
        <v>60.0</v>
      </c>
      <c r="K19" s="479">
        <v>87.5</v>
      </c>
      <c r="L19" s="482"/>
      <c r="M19" s="482"/>
      <c r="N19" s="482"/>
      <c r="O19" s="482"/>
      <c r="P19" s="482"/>
      <c r="Q19" s="485"/>
      <c r="R19" s="482"/>
      <c r="S19" s="486"/>
      <c r="T19" s="486"/>
      <c r="U19" s="488"/>
      <c r="V19" s="490"/>
    </row>
    <row r="20">
      <c r="A20" s="491" t="s">
        <v>402</v>
      </c>
      <c r="B20" s="492" t="s">
        <v>403</v>
      </c>
      <c r="C20" s="493">
        <v>1977230.0</v>
      </c>
      <c r="D20" s="494">
        <v>2542824.0</v>
      </c>
      <c r="E20" s="262"/>
      <c r="F20" s="224"/>
      <c r="G20" s="224"/>
      <c r="H20" s="370"/>
      <c r="I20" s="495">
        <v>100.0</v>
      </c>
      <c r="J20" s="496">
        <v>90.0</v>
      </c>
      <c r="K20" s="212"/>
      <c r="L20" s="224"/>
      <c r="M20" s="224"/>
      <c r="N20" s="224"/>
      <c r="O20" s="224"/>
      <c r="P20" s="224"/>
      <c r="Q20" s="367"/>
      <c r="R20" s="224"/>
      <c r="S20" s="498"/>
      <c r="T20" s="498"/>
      <c r="U20" s="499"/>
      <c r="V20" s="500"/>
    </row>
    <row r="21">
      <c r="A21" s="501" t="s">
        <v>404</v>
      </c>
      <c r="B21" s="502" t="s">
        <v>405</v>
      </c>
      <c r="C21" s="503">
        <v>1975612.0</v>
      </c>
      <c r="D21" s="494">
        <v>2532349.0</v>
      </c>
      <c r="E21" s="262"/>
      <c r="F21" s="224"/>
      <c r="G21" s="224"/>
      <c r="H21" s="370"/>
      <c r="I21" s="495">
        <v>87.5</v>
      </c>
      <c r="J21" s="496">
        <v>90.0</v>
      </c>
      <c r="K21" s="212"/>
      <c r="L21" s="224"/>
      <c r="M21" s="224"/>
      <c r="N21" s="224"/>
      <c r="O21" s="224"/>
      <c r="P21" s="224"/>
      <c r="Q21" s="367"/>
      <c r="R21" s="224"/>
      <c r="S21" s="498"/>
      <c r="T21" s="498"/>
      <c r="U21" s="499"/>
      <c r="V21" s="500"/>
    </row>
    <row r="22" ht="15.75" customHeight="1">
      <c r="A22" s="501" t="s">
        <v>404</v>
      </c>
      <c r="B22" s="502" t="s">
        <v>406</v>
      </c>
      <c r="C22" s="504">
        <v>1975610.0</v>
      </c>
      <c r="D22" s="494">
        <v>2532348.0</v>
      </c>
      <c r="E22" s="262"/>
      <c r="F22" s="224"/>
      <c r="G22" s="224"/>
      <c r="H22" s="370"/>
      <c r="I22" s="495">
        <v>87.5</v>
      </c>
      <c r="J22" s="496">
        <v>20.0</v>
      </c>
      <c r="K22" s="496">
        <v>87.5</v>
      </c>
      <c r="L22" s="224"/>
      <c r="M22" s="224"/>
      <c r="N22" s="224"/>
      <c r="O22" s="224"/>
      <c r="P22" s="224"/>
      <c r="Q22" s="367"/>
      <c r="R22" s="224"/>
      <c r="S22" s="498"/>
      <c r="T22" s="498"/>
      <c r="U22" s="499"/>
      <c r="V22" s="500"/>
    </row>
    <row r="23" ht="15.75" customHeight="1">
      <c r="A23" s="501" t="s">
        <v>407</v>
      </c>
      <c r="B23" s="502" t="s">
        <v>408</v>
      </c>
      <c r="C23" s="503">
        <v>1977239.0</v>
      </c>
      <c r="D23" s="494">
        <v>2538668.0</v>
      </c>
      <c r="E23" s="262"/>
      <c r="F23" s="224"/>
      <c r="G23" s="224"/>
      <c r="H23" s="370"/>
      <c r="I23" s="506"/>
      <c r="J23" s="212"/>
      <c r="K23" s="212"/>
      <c r="L23" s="224"/>
      <c r="M23" s="224"/>
      <c r="N23" s="224"/>
      <c r="O23" s="224"/>
      <c r="P23" s="224"/>
      <c r="Q23" s="367"/>
      <c r="R23" s="224"/>
      <c r="S23" s="498"/>
      <c r="T23" s="498"/>
      <c r="U23" s="499"/>
      <c r="V23" s="500"/>
    </row>
    <row r="24" ht="15.75" customHeight="1">
      <c r="A24" s="501" t="s">
        <v>409</v>
      </c>
      <c r="B24" s="502" t="s">
        <v>410</v>
      </c>
      <c r="C24" s="503">
        <v>1977274.0</v>
      </c>
      <c r="D24" s="494">
        <v>2537839.0</v>
      </c>
      <c r="E24" s="262"/>
      <c r="F24" s="224"/>
      <c r="G24" s="224"/>
      <c r="H24" s="370"/>
      <c r="I24" s="506"/>
      <c r="J24" s="212"/>
      <c r="K24" s="212"/>
      <c r="L24" s="224"/>
      <c r="M24" s="224"/>
      <c r="N24" s="224"/>
      <c r="O24" s="224"/>
      <c r="P24" s="224"/>
      <c r="Q24" s="367"/>
      <c r="R24" s="224"/>
      <c r="S24" s="498"/>
      <c r="T24" s="498"/>
      <c r="U24" s="499"/>
      <c r="V24" s="500"/>
    </row>
    <row r="25" ht="15.75" customHeight="1">
      <c r="A25" s="510" t="s">
        <v>411</v>
      </c>
      <c r="B25" s="511" t="s">
        <v>412</v>
      </c>
      <c r="C25" s="503">
        <v>1977279.0</v>
      </c>
      <c r="D25" s="513">
        <v>2515775.0</v>
      </c>
      <c r="E25" s="262"/>
      <c r="F25" s="224"/>
      <c r="G25" s="224"/>
      <c r="H25" s="370"/>
      <c r="I25" s="506"/>
      <c r="J25" s="212"/>
      <c r="K25" s="212"/>
      <c r="L25" s="224"/>
      <c r="M25" s="224"/>
      <c r="N25" s="224"/>
      <c r="O25" s="224"/>
      <c r="P25" s="224"/>
      <c r="Q25" s="367"/>
      <c r="R25" s="224"/>
      <c r="S25" s="498"/>
      <c r="T25" s="498"/>
      <c r="U25" s="499"/>
      <c r="V25" s="500"/>
    </row>
    <row r="26" ht="15.75" customHeight="1">
      <c r="A26" s="501" t="s">
        <v>413</v>
      </c>
      <c r="B26" s="502" t="s">
        <v>414</v>
      </c>
      <c r="C26" s="504">
        <v>1977283.0</v>
      </c>
      <c r="D26" s="513">
        <v>2562103.0</v>
      </c>
      <c r="E26" s="262"/>
      <c r="F26" s="224"/>
      <c r="G26" s="224"/>
      <c r="H26" s="370"/>
      <c r="I26" s="506"/>
      <c r="J26" s="212"/>
      <c r="K26" s="212"/>
      <c r="L26" s="224"/>
      <c r="M26" s="224"/>
      <c r="N26" s="224"/>
      <c r="O26" s="224"/>
      <c r="P26" s="224"/>
      <c r="Q26" s="367"/>
      <c r="R26" s="224"/>
      <c r="S26" s="498"/>
      <c r="T26" s="498"/>
      <c r="U26" s="499"/>
      <c r="V26" s="500"/>
    </row>
    <row r="27" ht="15.75" customHeight="1">
      <c r="A27" s="510" t="s">
        <v>423</v>
      </c>
      <c r="B27" s="519" t="s">
        <v>424</v>
      </c>
      <c r="C27" s="504">
        <v>1969382.0</v>
      </c>
      <c r="D27" s="513">
        <v>2539677.0</v>
      </c>
      <c r="E27" s="262"/>
      <c r="F27" s="224"/>
      <c r="G27" s="224"/>
      <c r="H27" s="370"/>
      <c r="I27" s="495">
        <v>87.5</v>
      </c>
      <c r="J27" s="496">
        <v>90.0</v>
      </c>
      <c r="K27" s="496">
        <v>100.0</v>
      </c>
      <c r="L27" s="224"/>
      <c r="M27" s="224"/>
      <c r="N27" s="224"/>
      <c r="O27" s="224"/>
      <c r="P27" s="224"/>
      <c r="Q27" s="367"/>
      <c r="R27" s="224"/>
      <c r="S27" s="498"/>
      <c r="T27" s="498"/>
      <c r="U27" s="499"/>
      <c r="V27" s="500"/>
    </row>
    <row r="28" ht="15.75" customHeight="1">
      <c r="A28" s="520" t="s">
        <v>425</v>
      </c>
      <c r="B28" s="521" t="s">
        <v>426</v>
      </c>
      <c r="C28" s="522"/>
      <c r="D28" s="523">
        <v>2562210.0</v>
      </c>
      <c r="E28" s="524"/>
      <c r="F28" s="525"/>
      <c r="G28" s="525"/>
      <c r="H28" s="526"/>
      <c r="I28" s="527">
        <v>87.5</v>
      </c>
      <c r="J28" s="528"/>
      <c r="K28" s="528"/>
      <c r="L28" s="529"/>
      <c r="M28" s="529"/>
      <c r="N28" s="529"/>
      <c r="O28" s="529"/>
      <c r="P28" s="529"/>
      <c r="Q28" s="529"/>
      <c r="R28" s="529"/>
      <c r="S28" s="529"/>
      <c r="T28" s="529"/>
      <c r="U28" s="530"/>
      <c r="V28" s="531"/>
    </row>
    <row r="29" ht="15.75" customHeight="1">
      <c r="I29" s="532"/>
      <c r="J29" s="58"/>
      <c r="K29" s="58"/>
    </row>
    <row r="30" ht="15.75" customHeight="1">
      <c r="I30" s="532"/>
      <c r="J30" s="58"/>
      <c r="K30" s="58"/>
    </row>
    <row r="31" ht="15.75" customHeight="1">
      <c r="I31" s="532"/>
      <c r="J31" s="58"/>
      <c r="K31" s="58"/>
    </row>
    <row r="32" ht="15.75" customHeight="1">
      <c r="I32" s="533"/>
      <c r="J32" s="58"/>
      <c r="K32" s="58"/>
    </row>
    <row r="33" ht="15.75" customHeight="1">
      <c r="I33" s="533"/>
      <c r="J33" s="58"/>
      <c r="K33" s="58"/>
    </row>
    <row r="34" ht="15.75" customHeight="1">
      <c r="I34" s="533"/>
      <c r="J34" s="58"/>
      <c r="K34" s="58"/>
    </row>
    <row r="35" ht="15.75" customHeight="1">
      <c r="I35" s="533"/>
      <c r="J35" s="58"/>
      <c r="K35" s="58"/>
    </row>
    <row r="36" ht="15.75" customHeight="1">
      <c r="I36" s="533"/>
      <c r="J36" s="58"/>
      <c r="K36" s="58"/>
    </row>
    <row r="37" ht="15.75" customHeight="1">
      <c r="I37" s="533"/>
      <c r="J37" s="58"/>
      <c r="K37" s="58"/>
    </row>
    <row r="38" ht="15.75" customHeight="1">
      <c r="I38" s="533"/>
      <c r="J38" s="58"/>
      <c r="K38" s="58"/>
    </row>
    <row r="39" ht="15.75" customHeight="1">
      <c r="I39" s="533"/>
      <c r="J39" s="58"/>
      <c r="K39" s="58"/>
    </row>
    <row r="40" ht="15.75" customHeight="1">
      <c r="I40" s="533"/>
      <c r="J40" s="58"/>
      <c r="K40" s="58"/>
    </row>
    <row r="41" ht="15.75" customHeight="1">
      <c r="I41" s="533"/>
      <c r="J41" s="58"/>
      <c r="K41" s="58"/>
    </row>
    <row r="42" ht="15.75" customHeight="1">
      <c r="I42" s="533"/>
      <c r="J42" s="58"/>
      <c r="K42" s="58"/>
    </row>
    <row r="43" ht="15.75" customHeight="1">
      <c r="I43" s="533"/>
      <c r="J43" s="58"/>
      <c r="K43" s="58"/>
    </row>
    <row r="44" ht="15.75" customHeight="1">
      <c r="I44" s="533"/>
      <c r="J44" s="58"/>
      <c r="K44" s="58"/>
    </row>
    <row r="45" ht="15.75" customHeight="1">
      <c r="I45" s="533"/>
      <c r="J45" s="58"/>
      <c r="K45" s="58"/>
    </row>
    <row r="46" ht="15.75" customHeight="1">
      <c r="I46" s="533"/>
      <c r="J46" s="58"/>
      <c r="K46" s="58"/>
    </row>
    <row r="47" ht="15.75" customHeight="1">
      <c r="I47" s="533"/>
      <c r="J47" s="58"/>
      <c r="K47" s="58"/>
    </row>
    <row r="48" ht="15.75" customHeight="1">
      <c r="I48" s="533"/>
      <c r="J48" s="58"/>
      <c r="K48" s="58"/>
    </row>
    <row r="49" ht="15.75" customHeight="1">
      <c r="I49" s="533"/>
      <c r="J49" s="58"/>
      <c r="K49" s="58"/>
    </row>
    <row r="50" ht="15.75" customHeight="1">
      <c r="I50" s="533"/>
      <c r="J50" s="58"/>
      <c r="K50" s="58"/>
    </row>
    <row r="51" ht="15.75" customHeight="1">
      <c r="I51" s="533"/>
      <c r="J51" s="58"/>
      <c r="K51" s="58"/>
    </row>
    <row r="52" ht="15.75" customHeight="1">
      <c r="I52" s="533"/>
      <c r="J52" s="58"/>
      <c r="K52" s="58"/>
    </row>
    <row r="53" ht="15.75" customHeight="1">
      <c r="I53" s="533"/>
      <c r="J53" s="58"/>
      <c r="K53" s="58"/>
    </row>
    <row r="54" ht="15.75" customHeight="1">
      <c r="I54" s="533"/>
      <c r="J54" s="58"/>
      <c r="K54" s="58"/>
    </row>
    <row r="55" ht="15.75" customHeight="1">
      <c r="I55" s="533"/>
      <c r="J55" s="58"/>
      <c r="K55" s="58"/>
    </row>
    <row r="56" ht="15.75" customHeight="1">
      <c r="I56" s="533"/>
      <c r="J56" s="58"/>
      <c r="K56" s="58"/>
    </row>
    <row r="57" ht="15.75" customHeight="1">
      <c r="I57" s="533"/>
      <c r="J57" s="58"/>
      <c r="K57" s="58"/>
    </row>
    <row r="58" ht="15.75" customHeight="1">
      <c r="I58" s="533"/>
      <c r="J58" s="58"/>
      <c r="K58" s="58"/>
    </row>
    <row r="59" ht="15.75" customHeight="1">
      <c r="I59" s="533"/>
      <c r="J59" s="58"/>
      <c r="K59" s="58"/>
    </row>
    <row r="60" ht="15.75" customHeight="1">
      <c r="I60" s="533"/>
      <c r="J60" s="58"/>
      <c r="K60" s="58"/>
    </row>
    <row r="61" ht="15.75" customHeight="1">
      <c r="I61" s="533"/>
      <c r="J61" s="58"/>
      <c r="K61" s="58"/>
    </row>
    <row r="62" ht="15.75" customHeight="1">
      <c r="I62" s="533"/>
      <c r="J62" s="58"/>
      <c r="K62" s="58"/>
    </row>
    <row r="63" ht="15.75" customHeight="1">
      <c r="I63" s="533"/>
      <c r="J63" s="58"/>
      <c r="K63" s="58"/>
    </row>
    <row r="64" ht="15.75" customHeight="1">
      <c r="I64" s="533"/>
      <c r="J64" s="58"/>
      <c r="K64" s="58"/>
    </row>
    <row r="65" ht="15.75" customHeight="1">
      <c r="I65" s="533"/>
      <c r="J65" s="58"/>
      <c r="K65" s="58"/>
    </row>
    <row r="66" ht="15.75" customHeight="1">
      <c r="I66" s="533"/>
      <c r="J66" s="58"/>
      <c r="K66" s="58"/>
    </row>
    <row r="67" ht="15.75" customHeight="1">
      <c r="I67" s="533"/>
      <c r="J67" s="58"/>
      <c r="K67" s="58"/>
    </row>
    <row r="68" ht="15.75" customHeight="1">
      <c r="I68" s="533"/>
      <c r="J68" s="58"/>
      <c r="K68" s="58"/>
    </row>
    <row r="69" ht="15.75" customHeight="1">
      <c r="I69" s="533"/>
      <c r="J69" s="58"/>
      <c r="K69" s="58"/>
    </row>
    <row r="70" ht="15.75" customHeight="1">
      <c r="I70" s="533"/>
      <c r="J70" s="58"/>
      <c r="K70" s="58"/>
    </row>
    <row r="71" ht="15.75" customHeight="1">
      <c r="I71" s="533"/>
      <c r="J71" s="58"/>
      <c r="K71" s="58"/>
    </row>
    <row r="72" ht="15.75" customHeight="1">
      <c r="I72" s="533"/>
      <c r="J72" s="58"/>
      <c r="K72" s="58"/>
    </row>
    <row r="73" ht="15.75" customHeight="1">
      <c r="I73" s="533"/>
      <c r="J73" s="58"/>
      <c r="K73" s="58"/>
    </row>
    <row r="74" ht="15.75" customHeight="1">
      <c r="I74" s="533"/>
      <c r="J74" s="58"/>
      <c r="K74" s="58"/>
    </row>
    <row r="75" ht="15.75" customHeight="1">
      <c r="I75" s="533"/>
      <c r="J75" s="58"/>
      <c r="K75" s="58"/>
    </row>
    <row r="76" ht="15.75" customHeight="1">
      <c r="I76" s="533"/>
      <c r="J76" s="58"/>
      <c r="K76" s="58"/>
    </row>
    <row r="77" ht="15.75" customHeight="1">
      <c r="I77" s="533"/>
      <c r="J77" s="58"/>
      <c r="K77" s="58"/>
    </row>
    <row r="78" ht="15.75" customHeight="1">
      <c r="I78" s="533"/>
      <c r="J78" s="58"/>
      <c r="K78" s="58"/>
    </row>
    <row r="79" ht="15.75" customHeight="1">
      <c r="I79" s="533"/>
      <c r="J79" s="58"/>
      <c r="K79" s="58"/>
    </row>
    <row r="80" ht="15.75" customHeight="1">
      <c r="I80" s="533"/>
      <c r="J80" s="58"/>
      <c r="K80" s="58"/>
    </row>
    <row r="81" ht="15.75" customHeight="1">
      <c r="I81" s="533"/>
      <c r="J81" s="58"/>
      <c r="K81" s="58"/>
    </row>
    <row r="82" ht="15.75" customHeight="1">
      <c r="I82" s="533"/>
      <c r="J82" s="58"/>
      <c r="K82" s="58"/>
    </row>
    <row r="83" ht="15.75" customHeight="1">
      <c r="I83" s="533"/>
      <c r="J83" s="58"/>
      <c r="K83" s="58"/>
    </row>
    <row r="84" ht="15.75" customHeight="1">
      <c r="I84" s="533"/>
      <c r="J84" s="58"/>
      <c r="K84" s="58"/>
    </row>
    <row r="85" ht="15.75" customHeight="1">
      <c r="I85" s="533"/>
      <c r="J85" s="58"/>
      <c r="K85" s="58"/>
    </row>
    <row r="86" ht="15.75" customHeight="1">
      <c r="I86" s="533"/>
      <c r="J86" s="58"/>
      <c r="K86" s="58"/>
    </row>
    <row r="87" ht="15.75" customHeight="1">
      <c r="I87" s="533"/>
      <c r="J87" s="58"/>
      <c r="K87" s="58"/>
    </row>
    <row r="88" ht="15.75" customHeight="1">
      <c r="I88" s="533"/>
      <c r="J88" s="58"/>
      <c r="K88" s="58"/>
    </row>
    <row r="89" ht="15.75" customHeight="1">
      <c r="I89" s="533"/>
      <c r="J89" s="58"/>
      <c r="K89" s="58"/>
    </row>
    <row r="90" ht="15.75" customHeight="1">
      <c r="I90" s="533"/>
      <c r="J90" s="58"/>
      <c r="K90" s="58"/>
    </row>
    <row r="91" ht="15.75" customHeight="1">
      <c r="I91" s="533"/>
      <c r="J91" s="58"/>
      <c r="K91" s="58"/>
    </row>
    <row r="92" ht="15.75" customHeight="1">
      <c r="I92" s="533"/>
      <c r="J92" s="58"/>
      <c r="K92" s="58"/>
    </row>
    <row r="93" ht="15.75" customHeight="1">
      <c r="I93" s="533"/>
      <c r="J93" s="58"/>
      <c r="K93" s="58"/>
    </row>
    <row r="94" ht="15.75" customHeight="1">
      <c r="I94" s="533"/>
      <c r="J94" s="58"/>
      <c r="K94" s="58"/>
    </row>
    <row r="95" ht="15.75" customHeight="1">
      <c r="I95" s="533"/>
      <c r="J95" s="58"/>
      <c r="K95" s="58"/>
    </row>
    <row r="96" ht="15.75" customHeight="1">
      <c r="I96" s="533"/>
      <c r="J96" s="58"/>
      <c r="K96" s="58"/>
    </row>
    <row r="97" ht="15.75" customHeight="1">
      <c r="I97" s="533"/>
      <c r="J97" s="58"/>
      <c r="K97" s="58"/>
    </row>
    <row r="98" ht="15.75" customHeight="1">
      <c r="I98" s="533"/>
      <c r="J98" s="58"/>
      <c r="K98" s="58"/>
    </row>
    <row r="99" ht="15.75" customHeight="1">
      <c r="I99" s="533"/>
      <c r="J99" s="58"/>
      <c r="K99" s="58"/>
    </row>
    <row r="100" ht="15.75" customHeight="1">
      <c r="I100" s="533"/>
      <c r="J100" s="58"/>
      <c r="K100" s="58"/>
    </row>
    <row r="101" ht="15.75" customHeight="1">
      <c r="I101" s="533"/>
      <c r="J101" s="58"/>
      <c r="K101" s="58"/>
    </row>
    <row r="102" ht="15.75" customHeight="1">
      <c r="I102" s="533"/>
      <c r="J102" s="58"/>
      <c r="K102" s="58"/>
    </row>
    <row r="103" ht="15.75" customHeight="1">
      <c r="I103" s="533"/>
      <c r="J103" s="58"/>
      <c r="K103" s="58"/>
    </row>
    <row r="104" ht="15.75" customHeight="1">
      <c r="I104" s="533"/>
      <c r="J104" s="58"/>
      <c r="K104" s="58"/>
    </row>
    <row r="105" ht="15.75" customHeight="1">
      <c r="I105" s="533"/>
      <c r="J105" s="58"/>
      <c r="K105" s="58"/>
    </row>
    <row r="106" ht="15.75" customHeight="1">
      <c r="I106" s="533"/>
      <c r="J106" s="58"/>
      <c r="K106" s="58"/>
    </row>
    <row r="107" ht="15.75" customHeight="1">
      <c r="I107" s="533"/>
      <c r="J107" s="58"/>
      <c r="K107" s="58"/>
    </row>
    <row r="108" ht="15.75" customHeight="1">
      <c r="I108" s="533"/>
      <c r="J108" s="58"/>
      <c r="K108" s="58"/>
    </row>
    <row r="109" ht="15.75" customHeight="1">
      <c r="I109" s="533"/>
      <c r="J109" s="58"/>
      <c r="K109" s="58"/>
    </row>
    <row r="110" ht="15.75" customHeight="1">
      <c r="I110" s="533"/>
      <c r="J110" s="58"/>
      <c r="K110" s="58"/>
    </row>
    <row r="111" ht="15.75" customHeight="1">
      <c r="I111" s="533"/>
      <c r="J111" s="58"/>
      <c r="K111" s="58"/>
    </row>
    <row r="112" ht="15.75" customHeight="1">
      <c r="I112" s="533"/>
      <c r="J112" s="58"/>
      <c r="K112" s="58"/>
    </row>
    <row r="113" ht="15.75" customHeight="1">
      <c r="I113" s="533"/>
      <c r="J113" s="58"/>
      <c r="K113" s="58"/>
    </row>
    <row r="114" ht="15.75" customHeight="1">
      <c r="I114" s="533"/>
      <c r="J114" s="58"/>
      <c r="K114" s="58"/>
    </row>
    <row r="115" ht="15.75" customHeight="1">
      <c r="I115" s="533"/>
      <c r="J115" s="58"/>
      <c r="K115" s="58"/>
    </row>
    <row r="116" ht="15.75" customHeight="1">
      <c r="I116" s="533"/>
      <c r="J116" s="58"/>
      <c r="K116" s="58"/>
    </row>
    <row r="117" ht="15.75" customHeight="1">
      <c r="I117" s="533"/>
      <c r="J117" s="58"/>
      <c r="K117" s="58"/>
    </row>
    <row r="118" ht="15.75" customHeight="1">
      <c r="I118" s="533"/>
      <c r="J118" s="58"/>
      <c r="K118" s="58"/>
    </row>
    <row r="119" ht="15.75" customHeight="1">
      <c r="I119" s="533"/>
      <c r="J119" s="58"/>
      <c r="K119" s="58"/>
    </row>
    <row r="120" ht="15.75" customHeight="1">
      <c r="I120" s="533"/>
      <c r="J120" s="58"/>
      <c r="K120" s="58"/>
    </row>
    <row r="121" ht="15.75" customHeight="1">
      <c r="I121" s="533"/>
      <c r="J121" s="58"/>
      <c r="K121" s="58"/>
    </row>
    <row r="122" ht="15.75" customHeight="1">
      <c r="I122" s="533"/>
      <c r="J122" s="58"/>
      <c r="K122" s="58"/>
    </row>
    <row r="123" ht="15.75" customHeight="1">
      <c r="I123" s="533"/>
      <c r="J123" s="58"/>
      <c r="K123" s="58"/>
    </row>
    <row r="124" ht="15.75" customHeight="1">
      <c r="I124" s="533"/>
      <c r="J124" s="58"/>
      <c r="K124" s="58"/>
    </row>
    <row r="125" ht="15.75" customHeight="1">
      <c r="I125" s="533"/>
      <c r="J125" s="58"/>
      <c r="K125" s="58"/>
    </row>
    <row r="126" ht="15.75" customHeight="1">
      <c r="I126" s="533"/>
      <c r="J126" s="58"/>
      <c r="K126" s="58"/>
    </row>
    <row r="127" ht="15.75" customHeight="1">
      <c r="I127" s="533"/>
      <c r="J127" s="58"/>
      <c r="K127" s="58"/>
    </row>
    <row r="128" ht="15.75" customHeight="1">
      <c r="I128" s="533"/>
      <c r="J128" s="58"/>
      <c r="K128" s="58"/>
    </row>
    <row r="129" ht="15.75" customHeight="1">
      <c r="I129" s="533"/>
      <c r="J129" s="58"/>
      <c r="K129" s="58"/>
    </row>
    <row r="130" ht="15.75" customHeight="1">
      <c r="I130" s="533"/>
      <c r="J130" s="58"/>
      <c r="K130" s="58"/>
    </row>
    <row r="131" ht="15.75" customHeight="1">
      <c r="I131" s="533"/>
      <c r="J131" s="58"/>
      <c r="K131" s="58"/>
    </row>
    <row r="132" ht="15.75" customHeight="1">
      <c r="I132" s="533"/>
      <c r="J132" s="58"/>
      <c r="K132" s="58"/>
    </row>
    <row r="133" ht="15.75" customHeight="1">
      <c r="I133" s="533"/>
      <c r="J133" s="58"/>
      <c r="K133" s="58"/>
    </row>
    <row r="134" ht="15.75" customHeight="1">
      <c r="I134" s="533"/>
      <c r="J134" s="58"/>
      <c r="K134" s="58"/>
    </row>
    <row r="135" ht="15.75" customHeight="1">
      <c r="I135" s="533"/>
      <c r="J135" s="58"/>
      <c r="K135" s="58"/>
    </row>
    <row r="136" ht="15.75" customHeight="1">
      <c r="I136" s="533"/>
      <c r="J136" s="58"/>
      <c r="K136" s="58"/>
    </row>
    <row r="137" ht="15.75" customHeight="1">
      <c r="I137" s="533"/>
      <c r="J137" s="58"/>
      <c r="K137" s="58"/>
    </row>
    <row r="138" ht="15.75" customHeight="1">
      <c r="I138" s="533"/>
      <c r="J138" s="58"/>
      <c r="K138" s="58"/>
    </row>
    <row r="139" ht="15.75" customHeight="1">
      <c r="I139" s="533"/>
      <c r="J139" s="58"/>
      <c r="K139" s="58"/>
    </row>
    <row r="140" ht="15.75" customHeight="1">
      <c r="I140" s="533"/>
      <c r="J140" s="58"/>
      <c r="K140" s="58"/>
    </row>
    <row r="141" ht="15.75" customHeight="1">
      <c r="I141" s="533"/>
      <c r="J141" s="58"/>
      <c r="K141" s="58"/>
    </row>
    <row r="142" ht="15.75" customHeight="1">
      <c r="I142" s="533"/>
      <c r="J142" s="58"/>
      <c r="K142" s="58"/>
    </row>
    <row r="143" ht="15.75" customHeight="1">
      <c r="I143" s="533"/>
      <c r="J143" s="58"/>
      <c r="K143" s="58"/>
    </row>
    <row r="144" ht="15.75" customHeight="1">
      <c r="I144" s="533"/>
      <c r="J144" s="58"/>
      <c r="K144" s="58"/>
    </row>
    <row r="145" ht="15.75" customHeight="1">
      <c r="I145" s="533"/>
      <c r="J145" s="58"/>
      <c r="K145" s="58"/>
    </row>
    <row r="146" ht="15.75" customHeight="1">
      <c r="I146" s="533"/>
      <c r="J146" s="58"/>
      <c r="K146" s="58"/>
    </row>
    <row r="147" ht="15.75" customHeight="1">
      <c r="I147" s="533"/>
      <c r="J147" s="58"/>
      <c r="K147" s="58"/>
    </row>
    <row r="148" ht="15.75" customHeight="1">
      <c r="I148" s="533"/>
      <c r="J148" s="58"/>
      <c r="K148" s="58"/>
    </row>
    <row r="149" ht="15.75" customHeight="1">
      <c r="I149" s="533"/>
      <c r="J149" s="58"/>
      <c r="K149" s="58"/>
    </row>
    <row r="150" ht="15.75" customHeight="1">
      <c r="I150" s="533"/>
      <c r="J150" s="58"/>
      <c r="K150" s="58"/>
    </row>
    <row r="151" ht="15.75" customHeight="1">
      <c r="I151" s="533"/>
      <c r="J151" s="58"/>
      <c r="K151" s="58"/>
    </row>
    <row r="152" ht="15.75" customHeight="1">
      <c r="I152" s="533"/>
      <c r="J152" s="58"/>
      <c r="K152" s="58"/>
    </row>
    <row r="153" ht="15.75" customHeight="1">
      <c r="I153" s="533"/>
      <c r="J153" s="58"/>
      <c r="K153" s="58"/>
    </row>
    <row r="154" ht="15.75" customHeight="1">
      <c r="I154" s="533"/>
      <c r="J154" s="58"/>
      <c r="K154" s="58"/>
    </row>
    <row r="155" ht="15.75" customHeight="1">
      <c r="I155" s="533"/>
      <c r="J155" s="58"/>
      <c r="K155" s="58"/>
    </row>
    <row r="156" ht="15.75" customHeight="1">
      <c r="I156" s="533"/>
      <c r="J156" s="58"/>
      <c r="K156" s="58"/>
    </row>
    <row r="157" ht="15.75" customHeight="1">
      <c r="I157" s="533"/>
      <c r="J157" s="58"/>
      <c r="K157" s="58"/>
    </row>
    <row r="158" ht="15.75" customHeight="1">
      <c r="I158" s="533"/>
      <c r="J158" s="58"/>
      <c r="K158" s="58"/>
    </row>
    <row r="159" ht="15.75" customHeight="1">
      <c r="I159" s="533"/>
      <c r="J159" s="58"/>
      <c r="K159" s="58"/>
    </row>
    <row r="160" ht="15.75" customHeight="1">
      <c r="I160" s="533"/>
      <c r="J160" s="58"/>
      <c r="K160" s="58"/>
    </row>
    <row r="161" ht="15.75" customHeight="1">
      <c r="I161" s="533"/>
      <c r="J161" s="58"/>
      <c r="K161" s="58"/>
    </row>
    <row r="162" ht="15.75" customHeight="1">
      <c r="I162" s="533"/>
      <c r="J162" s="58"/>
      <c r="K162" s="58"/>
    </row>
    <row r="163" ht="15.75" customHeight="1">
      <c r="I163" s="533"/>
      <c r="J163" s="58"/>
      <c r="K163" s="58"/>
    </row>
    <row r="164" ht="15.75" customHeight="1">
      <c r="I164" s="533"/>
      <c r="J164" s="58"/>
      <c r="K164" s="58"/>
    </row>
    <row r="165" ht="15.75" customHeight="1">
      <c r="I165" s="533"/>
      <c r="J165" s="58"/>
      <c r="K165" s="58"/>
    </row>
    <row r="166" ht="15.75" customHeight="1">
      <c r="I166" s="533"/>
      <c r="J166" s="58"/>
      <c r="K166" s="58"/>
    </row>
    <row r="167" ht="15.75" customHeight="1">
      <c r="I167" s="533"/>
      <c r="J167" s="58"/>
      <c r="K167" s="58"/>
    </row>
    <row r="168" ht="15.75" customHeight="1">
      <c r="I168" s="533"/>
      <c r="J168" s="58"/>
      <c r="K168" s="58"/>
    </row>
    <row r="169" ht="15.75" customHeight="1">
      <c r="I169" s="533"/>
      <c r="J169" s="58"/>
      <c r="K169" s="58"/>
    </row>
    <row r="170" ht="15.75" customHeight="1">
      <c r="I170" s="533"/>
      <c r="J170" s="58"/>
      <c r="K170" s="58"/>
    </row>
    <row r="171" ht="15.75" customHeight="1">
      <c r="I171" s="533"/>
      <c r="J171" s="58"/>
      <c r="K171" s="58"/>
    </row>
    <row r="172" ht="15.75" customHeight="1">
      <c r="I172" s="533"/>
      <c r="J172" s="58"/>
      <c r="K172" s="58"/>
    </row>
    <row r="173" ht="15.75" customHeight="1">
      <c r="I173" s="533"/>
      <c r="J173" s="58"/>
      <c r="K173" s="58"/>
    </row>
    <row r="174" ht="15.75" customHeight="1">
      <c r="I174" s="533"/>
      <c r="J174" s="58"/>
      <c r="K174" s="58"/>
    </row>
    <row r="175" ht="15.75" customHeight="1">
      <c r="I175" s="533"/>
      <c r="J175" s="58"/>
      <c r="K175" s="58"/>
    </row>
    <row r="176" ht="15.75" customHeight="1">
      <c r="I176" s="533"/>
      <c r="J176" s="58"/>
      <c r="K176" s="58"/>
    </row>
    <row r="177" ht="15.75" customHeight="1">
      <c r="I177" s="533"/>
      <c r="J177" s="58"/>
      <c r="K177" s="58"/>
    </row>
    <row r="178" ht="15.75" customHeight="1">
      <c r="I178" s="533"/>
      <c r="J178" s="58"/>
      <c r="K178" s="58"/>
    </row>
    <row r="179" ht="15.75" customHeight="1">
      <c r="I179" s="533"/>
      <c r="J179" s="58"/>
      <c r="K179" s="58"/>
    </row>
    <row r="180" ht="15.75" customHeight="1">
      <c r="I180" s="533"/>
      <c r="J180" s="58"/>
      <c r="K180" s="58"/>
    </row>
    <row r="181" ht="15.75" customHeight="1">
      <c r="I181" s="533"/>
      <c r="J181" s="58"/>
      <c r="K181" s="58"/>
    </row>
    <row r="182" ht="15.75" customHeight="1">
      <c r="I182" s="533"/>
      <c r="J182" s="58"/>
      <c r="K182" s="58"/>
    </row>
    <row r="183" ht="15.75" customHeight="1">
      <c r="I183" s="533"/>
      <c r="J183" s="58"/>
      <c r="K183" s="58"/>
    </row>
    <row r="184" ht="15.75" customHeight="1">
      <c r="I184" s="533"/>
      <c r="J184" s="58"/>
      <c r="K184" s="58"/>
    </row>
    <row r="185" ht="15.75" customHeight="1">
      <c r="I185" s="533"/>
      <c r="J185" s="58"/>
      <c r="K185" s="58"/>
    </row>
    <row r="186" ht="15.75" customHeight="1">
      <c r="I186" s="533"/>
      <c r="J186" s="58"/>
      <c r="K186" s="58"/>
    </row>
    <row r="187" ht="15.75" customHeight="1">
      <c r="I187" s="533"/>
      <c r="J187" s="58"/>
      <c r="K187" s="58"/>
    </row>
    <row r="188" ht="15.75" customHeight="1">
      <c r="I188" s="533"/>
      <c r="J188" s="58"/>
      <c r="K188" s="58"/>
    </row>
    <row r="189" ht="15.75" customHeight="1">
      <c r="I189" s="533"/>
      <c r="J189" s="58"/>
      <c r="K189" s="58"/>
    </row>
    <row r="190" ht="15.75" customHeight="1">
      <c r="I190" s="533"/>
      <c r="J190" s="58"/>
      <c r="K190" s="58"/>
    </row>
    <row r="191" ht="15.75" customHeight="1">
      <c r="I191" s="533"/>
      <c r="J191" s="58"/>
      <c r="K191" s="58"/>
    </row>
    <row r="192" ht="15.75" customHeight="1">
      <c r="I192" s="533"/>
      <c r="J192" s="58"/>
      <c r="K192" s="58"/>
    </row>
    <row r="193" ht="15.75" customHeight="1">
      <c r="I193" s="533"/>
      <c r="J193" s="58"/>
      <c r="K193" s="58"/>
    </row>
    <row r="194" ht="15.75" customHeight="1">
      <c r="I194" s="533"/>
      <c r="J194" s="58"/>
      <c r="K194" s="58"/>
    </row>
    <row r="195" ht="15.75" customHeight="1">
      <c r="I195" s="533"/>
      <c r="J195" s="58"/>
      <c r="K195" s="58"/>
    </row>
    <row r="196" ht="15.75" customHeight="1">
      <c r="I196" s="533"/>
      <c r="J196" s="58"/>
      <c r="K196" s="58"/>
    </row>
    <row r="197" ht="15.75" customHeight="1">
      <c r="I197" s="533"/>
      <c r="J197" s="58"/>
      <c r="K197" s="58"/>
    </row>
    <row r="198" ht="15.75" customHeight="1">
      <c r="I198" s="533"/>
      <c r="J198" s="58"/>
      <c r="K198" s="58"/>
    </row>
    <row r="199" ht="15.75" customHeight="1">
      <c r="I199" s="533"/>
      <c r="J199" s="58"/>
      <c r="K199" s="58"/>
    </row>
    <row r="200" ht="15.75" customHeight="1">
      <c r="I200" s="533"/>
      <c r="J200" s="58"/>
      <c r="K200" s="58"/>
    </row>
    <row r="201" ht="15.75" customHeight="1">
      <c r="I201" s="533"/>
      <c r="J201" s="58"/>
      <c r="K201" s="58"/>
    </row>
    <row r="202" ht="15.75" customHeight="1">
      <c r="I202" s="533"/>
      <c r="J202" s="58"/>
      <c r="K202" s="58"/>
    </row>
    <row r="203" ht="15.75" customHeight="1">
      <c r="I203" s="533"/>
      <c r="J203" s="58"/>
      <c r="K203" s="58"/>
    </row>
    <row r="204" ht="15.75" customHeight="1">
      <c r="I204" s="533"/>
      <c r="J204" s="58"/>
      <c r="K204" s="58"/>
    </row>
    <row r="205" ht="15.75" customHeight="1">
      <c r="I205" s="533"/>
      <c r="J205" s="58"/>
      <c r="K205" s="58"/>
    </row>
    <row r="206" ht="15.75" customHeight="1">
      <c r="I206" s="533"/>
      <c r="J206" s="58"/>
      <c r="K206" s="58"/>
    </row>
    <row r="207" ht="15.75" customHeight="1">
      <c r="I207" s="533"/>
      <c r="J207" s="58"/>
      <c r="K207" s="58"/>
    </row>
    <row r="208" ht="15.75" customHeight="1">
      <c r="I208" s="533"/>
      <c r="J208" s="58"/>
      <c r="K208" s="58"/>
    </row>
    <row r="209" ht="15.75" customHeight="1">
      <c r="I209" s="533"/>
      <c r="J209" s="58"/>
      <c r="K209" s="58"/>
    </row>
    <row r="210" ht="15.75" customHeight="1">
      <c r="I210" s="533"/>
      <c r="J210" s="58"/>
      <c r="K210" s="58"/>
    </row>
    <row r="211" ht="15.75" customHeight="1">
      <c r="I211" s="533"/>
      <c r="J211" s="58"/>
      <c r="K211" s="58"/>
    </row>
    <row r="212" ht="15.75" customHeight="1">
      <c r="I212" s="533"/>
      <c r="J212" s="58"/>
      <c r="K212" s="58"/>
    </row>
    <row r="213" ht="15.75" customHeight="1">
      <c r="I213" s="533"/>
      <c r="J213" s="58"/>
      <c r="K213" s="58"/>
    </row>
    <row r="214" ht="15.75" customHeight="1">
      <c r="I214" s="533"/>
      <c r="J214" s="58"/>
      <c r="K214" s="58"/>
    </row>
    <row r="215" ht="15.75" customHeight="1">
      <c r="I215" s="533"/>
      <c r="J215" s="58"/>
      <c r="K215" s="58"/>
    </row>
    <row r="216" ht="15.75" customHeight="1">
      <c r="I216" s="533"/>
      <c r="J216" s="58"/>
      <c r="K216" s="58"/>
    </row>
    <row r="217" ht="15.75" customHeight="1">
      <c r="I217" s="533"/>
      <c r="J217" s="58"/>
      <c r="K217" s="58"/>
    </row>
    <row r="218" ht="15.75" customHeight="1">
      <c r="I218" s="533"/>
      <c r="J218" s="58"/>
      <c r="K218" s="58"/>
    </row>
    <row r="219" ht="15.75" customHeight="1">
      <c r="I219" s="533"/>
      <c r="J219" s="58"/>
      <c r="K219" s="58"/>
    </row>
    <row r="220" ht="15.75" customHeight="1">
      <c r="I220" s="533"/>
      <c r="J220" s="58"/>
      <c r="K220" s="58"/>
    </row>
    <row r="221" ht="15.75" customHeight="1">
      <c r="I221" s="533"/>
      <c r="J221" s="58"/>
      <c r="K221" s="58"/>
    </row>
    <row r="222" ht="15.75" customHeight="1">
      <c r="I222" s="533"/>
      <c r="J222" s="58"/>
      <c r="K222" s="58"/>
    </row>
    <row r="223" ht="15.75" customHeight="1">
      <c r="I223" s="533"/>
      <c r="J223" s="58"/>
      <c r="K223" s="58"/>
    </row>
    <row r="224" ht="15.75" customHeight="1">
      <c r="I224" s="533"/>
      <c r="J224" s="58"/>
      <c r="K224" s="58"/>
    </row>
    <row r="225" ht="15.75" customHeight="1">
      <c r="I225" s="533"/>
      <c r="J225" s="58"/>
      <c r="K225" s="58"/>
    </row>
    <row r="226" ht="15.75" customHeight="1">
      <c r="I226" s="533"/>
      <c r="J226" s="58"/>
      <c r="K226" s="58"/>
    </row>
    <row r="227" ht="15.75" customHeight="1">
      <c r="I227" s="533"/>
      <c r="J227" s="58"/>
      <c r="K227" s="58"/>
    </row>
    <row r="228" ht="15.75" customHeight="1">
      <c r="I228" s="533"/>
      <c r="J228" s="58"/>
      <c r="K228" s="58"/>
    </row>
    <row r="229" ht="15.75" customHeight="1">
      <c r="I229" s="533"/>
      <c r="J229" s="58"/>
      <c r="K229" s="58"/>
    </row>
    <row r="230" ht="15.75" customHeight="1">
      <c r="I230" s="533"/>
      <c r="J230" s="58"/>
      <c r="K230" s="58"/>
    </row>
    <row r="231" ht="15.75" customHeight="1">
      <c r="I231" s="533"/>
      <c r="J231" s="58"/>
      <c r="K231" s="58"/>
    </row>
    <row r="232" ht="15.75" customHeight="1">
      <c r="I232" s="533"/>
      <c r="J232" s="58"/>
      <c r="K232" s="58"/>
    </row>
    <row r="233" ht="15.75" customHeight="1">
      <c r="I233" s="533"/>
      <c r="J233" s="58"/>
      <c r="K233" s="58"/>
    </row>
    <row r="234" ht="15.75" customHeight="1">
      <c r="I234" s="533"/>
      <c r="J234" s="58"/>
      <c r="K234" s="58"/>
    </row>
    <row r="235" ht="15.75" customHeight="1">
      <c r="I235" s="533"/>
      <c r="J235" s="58"/>
      <c r="K235" s="58"/>
    </row>
    <row r="236" ht="15.75" customHeight="1">
      <c r="I236" s="533"/>
      <c r="J236" s="58"/>
      <c r="K236" s="58"/>
    </row>
    <row r="237" ht="15.75" customHeight="1">
      <c r="I237" s="533"/>
      <c r="J237" s="58"/>
      <c r="K237" s="58"/>
    </row>
    <row r="238" ht="15.75" customHeight="1">
      <c r="I238" s="533"/>
      <c r="J238" s="58"/>
      <c r="K238" s="58"/>
    </row>
    <row r="239" ht="15.75" customHeight="1">
      <c r="I239" s="533"/>
      <c r="J239" s="58"/>
      <c r="K239" s="58"/>
    </row>
    <row r="240" ht="15.75" customHeight="1">
      <c r="I240" s="533"/>
      <c r="J240" s="58"/>
      <c r="K240" s="58"/>
    </row>
    <row r="241" ht="15.75" customHeight="1">
      <c r="I241" s="533"/>
      <c r="J241" s="58"/>
      <c r="K241" s="58"/>
    </row>
    <row r="242" ht="15.75" customHeight="1">
      <c r="I242" s="533"/>
      <c r="J242" s="58"/>
      <c r="K242" s="58"/>
    </row>
    <row r="243" ht="15.75" customHeight="1">
      <c r="I243" s="533"/>
      <c r="J243" s="58"/>
      <c r="K243" s="58"/>
    </row>
    <row r="244" ht="15.75" customHeight="1">
      <c r="I244" s="533"/>
      <c r="J244" s="58"/>
      <c r="K244" s="58"/>
    </row>
    <row r="245" ht="15.75" customHeight="1">
      <c r="I245" s="533"/>
      <c r="J245" s="58"/>
      <c r="K245" s="58"/>
    </row>
    <row r="246" ht="15.75" customHeight="1">
      <c r="I246" s="533"/>
      <c r="J246" s="58"/>
      <c r="K246" s="58"/>
    </row>
    <row r="247" ht="15.75" customHeight="1">
      <c r="I247" s="533"/>
      <c r="J247" s="58"/>
      <c r="K247" s="58"/>
    </row>
    <row r="248" ht="15.75" customHeight="1">
      <c r="I248" s="533"/>
      <c r="J248" s="58"/>
      <c r="K248" s="58"/>
    </row>
    <row r="249" ht="15.75" customHeight="1">
      <c r="I249" s="533"/>
      <c r="J249" s="58"/>
      <c r="K249" s="58"/>
    </row>
    <row r="250" ht="15.75" customHeight="1">
      <c r="I250" s="533"/>
      <c r="J250" s="58"/>
      <c r="K250" s="58"/>
    </row>
    <row r="251" ht="15.75" customHeight="1">
      <c r="I251" s="533"/>
      <c r="J251" s="58"/>
      <c r="K251" s="58"/>
    </row>
    <row r="252" ht="15.75" customHeight="1">
      <c r="I252" s="533"/>
      <c r="J252" s="58"/>
      <c r="K252" s="58"/>
    </row>
    <row r="253" ht="15.75" customHeight="1">
      <c r="I253" s="533"/>
      <c r="J253" s="58"/>
      <c r="K253" s="58"/>
    </row>
    <row r="254" ht="15.75" customHeight="1">
      <c r="I254" s="533"/>
      <c r="J254" s="58"/>
      <c r="K254" s="58"/>
    </row>
    <row r="255" ht="15.75" customHeight="1">
      <c r="I255" s="533"/>
      <c r="J255" s="58"/>
      <c r="K255" s="58"/>
    </row>
    <row r="256" ht="15.75" customHeight="1">
      <c r="I256" s="533"/>
      <c r="J256" s="58"/>
      <c r="K256" s="58"/>
    </row>
    <row r="257" ht="15.75" customHeight="1">
      <c r="I257" s="533"/>
      <c r="J257" s="58"/>
      <c r="K257" s="58"/>
    </row>
    <row r="258" ht="15.75" customHeight="1">
      <c r="I258" s="533"/>
      <c r="J258" s="58"/>
      <c r="K258" s="58"/>
    </row>
    <row r="259" ht="15.75" customHeight="1">
      <c r="I259" s="533"/>
      <c r="J259" s="58"/>
      <c r="K259" s="58"/>
    </row>
    <row r="260" ht="15.75" customHeight="1">
      <c r="I260" s="533"/>
      <c r="J260" s="58"/>
      <c r="K260" s="58"/>
    </row>
    <row r="261" ht="15.75" customHeight="1">
      <c r="I261" s="533"/>
      <c r="J261" s="58"/>
      <c r="K261" s="58"/>
    </row>
    <row r="262" ht="15.75" customHeight="1">
      <c r="I262" s="533"/>
      <c r="J262" s="58"/>
      <c r="K262" s="58"/>
    </row>
    <row r="263" ht="15.75" customHeight="1">
      <c r="I263" s="533"/>
      <c r="J263" s="58"/>
      <c r="K263" s="58"/>
    </row>
    <row r="264" ht="15.75" customHeight="1">
      <c r="I264" s="533"/>
      <c r="J264" s="58"/>
      <c r="K264" s="58"/>
    </row>
    <row r="265" ht="15.75" customHeight="1">
      <c r="I265" s="533"/>
      <c r="J265" s="58"/>
      <c r="K265" s="58"/>
    </row>
    <row r="266" ht="15.75" customHeight="1">
      <c r="I266" s="533"/>
      <c r="J266" s="58"/>
      <c r="K266" s="58"/>
    </row>
    <row r="267" ht="15.75" customHeight="1">
      <c r="I267" s="533"/>
      <c r="J267" s="58"/>
      <c r="K267" s="58"/>
    </row>
    <row r="268" ht="15.75" customHeight="1">
      <c r="I268" s="533"/>
      <c r="J268" s="58"/>
      <c r="K268" s="58"/>
    </row>
    <row r="269" ht="15.75" customHeight="1">
      <c r="I269" s="533"/>
      <c r="J269" s="58"/>
      <c r="K269" s="58"/>
    </row>
    <row r="270" ht="15.75" customHeight="1">
      <c r="I270" s="533"/>
      <c r="J270" s="58"/>
      <c r="K270" s="58"/>
    </row>
    <row r="271" ht="15.75" customHeight="1">
      <c r="I271" s="533"/>
      <c r="J271" s="58"/>
      <c r="K271" s="58"/>
    </row>
    <row r="272" ht="15.75" customHeight="1">
      <c r="I272" s="533"/>
      <c r="J272" s="58"/>
      <c r="K272" s="58"/>
    </row>
    <row r="273" ht="15.75" customHeight="1">
      <c r="I273" s="533"/>
      <c r="J273" s="58"/>
      <c r="K273" s="58"/>
    </row>
    <row r="274" ht="15.75" customHeight="1">
      <c r="I274" s="533"/>
      <c r="J274" s="58"/>
      <c r="K274" s="58"/>
    </row>
    <row r="275" ht="15.75" customHeight="1">
      <c r="I275" s="533"/>
      <c r="J275" s="58"/>
      <c r="K275" s="58"/>
    </row>
    <row r="276" ht="15.75" customHeight="1">
      <c r="I276" s="533"/>
      <c r="J276" s="58"/>
      <c r="K276" s="58"/>
    </row>
    <row r="277" ht="15.75" customHeight="1">
      <c r="I277" s="533"/>
      <c r="J277" s="58"/>
      <c r="K277" s="58"/>
    </row>
    <row r="278" ht="15.75" customHeight="1">
      <c r="I278" s="533"/>
      <c r="J278" s="58"/>
      <c r="K278" s="58"/>
    </row>
    <row r="279" ht="15.75" customHeight="1">
      <c r="I279" s="533"/>
      <c r="J279" s="58"/>
      <c r="K279" s="58"/>
    </row>
    <row r="280" ht="15.75" customHeight="1">
      <c r="I280" s="533"/>
      <c r="J280" s="58"/>
      <c r="K280" s="58"/>
    </row>
    <row r="281" ht="15.75" customHeight="1">
      <c r="I281" s="533"/>
      <c r="J281" s="58"/>
      <c r="K281" s="58"/>
    </row>
    <row r="282" ht="15.75" customHeight="1">
      <c r="I282" s="533"/>
      <c r="J282" s="58"/>
      <c r="K282" s="58"/>
    </row>
    <row r="283" ht="15.75" customHeight="1">
      <c r="I283" s="533"/>
      <c r="J283" s="58"/>
      <c r="K283" s="58"/>
    </row>
    <row r="284" ht="15.75" customHeight="1">
      <c r="I284" s="533"/>
      <c r="J284" s="58"/>
      <c r="K284" s="58"/>
    </row>
    <row r="285" ht="15.75" customHeight="1">
      <c r="I285" s="533"/>
      <c r="J285" s="58"/>
      <c r="K285" s="58"/>
    </row>
    <row r="286" ht="15.75" customHeight="1">
      <c r="I286" s="533"/>
      <c r="J286" s="58"/>
      <c r="K286" s="58"/>
    </row>
    <row r="287" ht="15.75" customHeight="1">
      <c r="I287" s="533"/>
      <c r="J287" s="58"/>
      <c r="K287" s="58"/>
    </row>
    <row r="288" ht="15.75" customHeight="1">
      <c r="I288" s="533"/>
      <c r="J288" s="58"/>
      <c r="K288" s="58"/>
    </row>
    <row r="289" ht="15.75" customHeight="1">
      <c r="I289" s="533"/>
      <c r="J289" s="58"/>
      <c r="K289" s="58"/>
    </row>
    <row r="290" ht="15.75" customHeight="1">
      <c r="I290" s="533"/>
      <c r="J290" s="58"/>
      <c r="K290" s="58"/>
    </row>
    <row r="291" ht="15.75" customHeight="1">
      <c r="I291" s="533"/>
      <c r="J291" s="58"/>
      <c r="K291" s="58"/>
    </row>
    <row r="292" ht="15.75" customHeight="1">
      <c r="I292" s="533"/>
      <c r="J292" s="58"/>
      <c r="K292" s="58"/>
    </row>
    <row r="293" ht="15.75" customHeight="1">
      <c r="I293" s="533"/>
      <c r="J293" s="58"/>
      <c r="K293" s="58"/>
    </row>
    <row r="294" ht="15.75" customHeight="1">
      <c r="I294" s="533"/>
      <c r="J294" s="58"/>
      <c r="K294" s="58"/>
    </row>
    <row r="295" ht="15.75" customHeight="1">
      <c r="I295" s="533"/>
      <c r="J295" s="58"/>
      <c r="K295" s="58"/>
    </row>
    <row r="296" ht="15.75" customHeight="1">
      <c r="I296" s="533"/>
      <c r="J296" s="58"/>
      <c r="K296" s="58"/>
    </row>
    <row r="297" ht="15.75" customHeight="1">
      <c r="I297" s="533"/>
      <c r="J297" s="58"/>
      <c r="K297" s="58"/>
    </row>
    <row r="298" ht="15.75" customHeight="1">
      <c r="I298" s="533"/>
      <c r="J298" s="58"/>
      <c r="K298" s="58"/>
    </row>
    <row r="299" ht="15.75" customHeight="1">
      <c r="I299" s="533"/>
      <c r="J299" s="58"/>
      <c r="K299" s="58"/>
    </row>
    <row r="300" ht="15.75" customHeight="1">
      <c r="I300" s="533"/>
      <c r="J300" s="58"/>
      <c r="K300" s="58"/>
    </row>
    <row r="301" ht="15.75" customHeight="1">
      <c r="I301" s="533"/>
      <c r="J301" s="58"/>
      <c r="K301" s="58"/>
    </row>
    <row r="302" ht="15.75" customHeight="1">
      <c r="I302" s="533"/>
      <c r="J302" s="58"/>
      <c r="K302" s="58"/>
    </row>
    <row r="303" ht="15.75" customHeight="1">
      <c r="I303" s="533"/>
      <c r="J303" s="58"/>
      <c r="K303" s="58"/>
    </row>
    <row r="304" ht="15.75" customHeight="1">
      <c r="I304" s="533"/>
      <c r="J304" s="58"/>
      <c r="K304" s="58"/>
    </row>
    <row r="305" ht="15.75" customHeight="1">
      <c r="I305" s="533"/>
      <c r="J305" s="58"/>
      <c r="K305" s="58"/>
    </row>
    <row r="306" ht="15.75" customHeight="1">
      <c r="I306" s="533"/>
      <c r="J306" s="58"/>
      <c r="K306" s="58"/>
    </row>
    <row r="307" ht="15.75" customHeight="1">
      <c r="I307" s="533"/>
      <c r="J307" s="58"/>
      <c r="K307" s="58"/>
    </row>
    <row r="308" ht="15.75" customHeight="1">
      <c r="I308" s="533"/>
      <c r="J308" s="58"/>
      <c r="K308" s="58"/>
    </row>
    <row r="309" ht="15.75" customHeight="1">
      <c r="I309" s="533"/>
      <c r="J309" s="58"/>
      <c r="K309" s="58"/>
    </row>
    <row r="310" ht="15.75" customHeight="1">
      <c r="I310" s="533"/>
      <c r="J310" s="58"/>
      <c r="K310" s="58"/>
    </row>
    <row r="311" ht="15.75" customHeight="1">
      <c r="I311" s="533"/>
      <c r="J311" s="58"/>
      <c r="K311" s="58"/>
    </row>
    <row r="312" ht="15.75" customHeight="1">
      <c r="I312" s="533"/>
      <c r="J312" s="58"/>
      <c r="K312" s="58"/>
    </row>
    <row r="313" ht="15.75" customHeight="1">
      <c r="I313" s="533"/>
      <c r="J313" s="58"/>
      <c r="K313" s="58"/>
    </row>
    <row r="314" ht="15.75" customHeight="1">
      <c r="I314" s="533"/>
      <c r="J314" s="58"/>
      <c r="K314" s="58"/>
    </row>
    <row r="315" ht="15.75" customHeight="1">
      <c r="I315" s="533"/>
      <c r="J315" s="58"/>
      <c r="K315" s="58"/>
    </row>
    <row r="316" ht="15.75" customHeight="1">
      <c r="I316" s="533"/>
      <c r="J316" s="58"/>
      <c r="K316" s="58"/>
    </row>
    <row r="317" ht="15.75" customHeight="1">
      <c r="I317" s="533"/>
      <c r="J317" s="58"/>
      <c r="K317" s="58"/>
    </row>
    <row r="318" ht="15.75" customHeight="1">
      <c r="I318" s="533"/>
      <c r="J318" s="58"/>
      <c r="K318" s="58"/>
    </row>
    <row r="319" ht="15.75" customHeight="1">
      <c r="I319" s="533"/>
      <c r="J319" s="58"/>
      <c r="K319" s="58"/>
    </row>
    <row r="320" ht="15.75" customHeight="1">
      <c r="I320" s="533"/>
      <c r="J320" s="58"/>
      <c r="K320" s="58"/>
    </row>
    <row r="321" ht="15.75" customHeight="1">
      <c r="I321" s="533"/>
      <c r="J321" s="58"/>
      <c r="K321" s="58"/>
    </row>
    <row r="322" ht="15.75" customHeight="1">
      <c r="I322" s="533"/>
      <c r="J322" s="58"/>
      <c r="K322" s="58"/>
    </row>
    <row r="323" ht="15.75" customHeight="1">
      <c r="I323" s="533"/>
      <c r="J323" s="58"/>
      <c r="K323" s="58"/>
    </row>
    <row r="324" ht="15.75" customHeight="1">
      <c r="I324" s="533"/>
      <c r="J324" s="58"/>
      <c r="K324" s="58"/>
    </row>
    <row r="325" ht="15.75" customHeight="1">
      <c r="I325" s="533"/>
      <c r="J325" s="58"/>
      <c r="K325" s="58"/>
    </row>
    <row r="326" ht="15.75" customHeight="1">
      <c r="I326" s="533"/>
      <c r="J326" s="58"/>
      <c r="K326" s="58"/>
    </row>
    <row r="327" ht="15.75" customHeight="1">
      <c r="I327" s="533"/>
      <c r="J327" s="58"/>
      <c r="K327" s="58"/>
    </row>
    <row r="328" ht="15.75" customHeight="1">
      <c r="I328" s="533"/>
      <c r="J328" s="58"/>
      <c r="K328" s="58"/>
    </row>
    <row r="329" ht="15.75" customHeight="1">
      <c r="I329" s="533"/>
      <c r="J329" s="58"/>
      <c r="K329" s="58"/>
    </row>
    <row r="330" ht="15.75" customHeight="1">
      <c r="I330" s="533"/>
      <c r="J330" s="58"/>
      <c r="K330" s="58"/>
    </row>
    <row r="331" ht="15.75" customHeight="1">
      <c r="I331" s="533"/>
      <c r="J331" s="58"/>
      <c r="K331" s="58"/>
    </row>
    <row r="332" ht="15.75" customHeight="1">
      <c r="I332" s="533"/>
      <c r="J332" s="58"/>
      <c r="K332" s="58"/>
    </row>
    <row r="333" ht="15.75" customHeight="1">
      <c r="I333" s="533"/>
      <c r="J333" s="58"/>
      <c r="K333" s="58"/>
    </row>
    <row r="334" ht="15.75" customHeight="1">
      <c r="I334" s="533"/>
      <c r="J334" s="58"/>
      <c r="K334" s="58"/>
    </row>
    <row r="335" ht="15.75" customHeight="1">
      <c r="I335" s="533"/>
      <c r="J335" s="58"/>
      <c r="K335" s="58"/>
    </row>
    <row r="336" ht="15.75" customHeight="1">
      <c r="I336" s="533"/>
      <c r="J336" s="58"/>
      <c r="K336" s="58"/>
    </row>
    <row r="337" ht="15.75" customHeight="1">
      <c r="I337" s="533"/>
      <c r="J337" s="58"/>
      <c r="K337" s="58"/>
    </row>
    <row r="338" ht="15.75" customHeight="1">
      <c r="I338" s="533"/>
      <c r="J338" s="58"/>
      <c r="K338" s="58"/>
    </row>
    <row r="339" ht="15.75" customHeight="1">
      <c r="I339" s="533"/>
      <c r="J339" s="58"/>
      <c r="K339" s="58"/>
    </row>
    <row r="340" ht="15.75" customHeight="1">
      <c r="I340" s="533"/>
      <c r="J340" s="58"/>
      <c r="K340" s="58"/>
    </row>
    <row r="341" ht="15.75" customHeight="1">
      <c r="I341" s="533"/>
      <c r="J341" s="58"/>
      <c r="K341" s="58"/>
    </row>
    <row r="342" ht="15.75" customHeight="1">
      <c r="I342" s="533"/>
      <c r="J342" s="58"/>
      <c r="K342" s="58"/>
    </row>
    <row r="343" ht="15.75" customHeight="1">
      <c r="I343" s="533"/>
      <c r="J343" s="58"/>
      <c r="K343" s="58"/>
    </row>
    <row r="344" ht="15.75" customHeight="1">
      <c r="I344" s="533"/>
      <c r="J344" s="58"/>
      <c r="K344" s="58"/>
    </row>
    <row r="345" ht="15.75" customHeight="1">
      <c r="I345" s="533"/>
      <c r="J345" s="58"/>
      <c r="K345" s="58"/>
    </row>
    <row r="346" ht="15.75" customHeight="1">
      <c r="I346" s="533"/>
      <c r="J346" s="58"/>
      <c r="K346" s="58"/>
    </row>
    <row r="347" ht="15.75" customHeight="1">
      <c r="I347" s="533"/>
      <c r="J347" s="58"/>
      <c r="K347" s="58"/>
    </row>
    <row r="348" ht="15.75" customHeight="1">
      <c r="I348" s="533"/>
      <c r="J348" s="58"/>
      <c r="K348" s="58"/>
    </row>
    <row r="349" ht="15.75" customHeight="1">
      <c r="I349" s="533"/>
      <c r="J349" s="58"/>
      <c r="K349" s="58"/>
    </row>
    <row r="350" ht="15.75" customHeight="1">
      <c r="I350" s="533"/>
      <c r="J350" s="58"/>
      <c r="K350" s="58"/>
    </row>
    <row r="351" ht="15.75" customHeight="1">
      <c r="I351" s="533"/>
      <c r="J351" s="58"/>
      <c r="K351" s="58"/>
    </row>
    <row r="352" ht="15.75" customHeight="1">
      <c r="I352" s="533"/>
      <c r="J352" s="58"/>
      <c r="K352" s="58"/>
    </row>
    <row r="353" ht="15.75" customHeight="1">
      <c r="I353" s="533"/>
      <c r="J353" s="58"/>
      <c r="K353" s="58"/>
    </row>
    <row r="354" ht="15.75" customHeight="1">
      <c r="I354" s="533"/>
      <c r="J354" s="58"/>
      <c r="K354" s="58"/>
    </row>
    <row r="355" ht="15.75" customHeight="1">
      <c r="I355" s="533"/>
      <c r="J355" s="58"/>
      <c r="K355" s="58"/>
    </row>
    <row r="356" ht="15.75" customHeight="1">
      <c r="I356" s="533"/>
      <c r="J356" s="58"/>
      <c r="K356" s="58"/>
    </row>
    <row r="357" ht="15.75" customHeight="1">
      <c r="I357" s="533"/>
      <c r="J357" s="58"/>
      <c r="K357" s="58"/>
    </row>
    <row r="358" ht="15.75" customHeight="1">
      <c r="I358" s="533"/>
      <c r="J358" s="58"/>
      <c r="K358" s="58"/>
    </row>
    <row r="359" ht="15.75" customHeight="1">
      <c r="I359" s="533"/>
      <c r="J359" s="58"/>
      <c r="K359" s="58"/>
    </row>
    <row r="360" ht="15.75" customHeight="1">
      <c r="I360" s="533"/>
      <c r="J360" s="58"/>
      <c r="K360" s="58"/>
    </row>
    <row r="361" ht="15.75" customHeight="1">
      <c r="I361" s="533"/>
      <c r="J361" s="58"/>
      <c r="K361" s="58"/>
    </row>
    <row r="362" ht="15.75" customHeight="1">
      <c r="I362" s="533"/>
      <c r="J362" s="58"/>
      <c r="K362" s="58"/>
    </row>
    <row r="363" ht="15.75" customHeight="1">
      <c r="I363" s="533"/>
      <c r="J363" s="58"/>
      <c r="K363" s="58"/>
    </row>
    <row r="364" ht="15.75" customHeight="1">
      <c r="I364" s="533"/>
      <c r="J364" s="58"/>
      <c r="K364" s="58"/>
    </row>
    <row r="365" ht="15.75" customHeight="1">
      <c r="I365" s="533"/>
      <c r="J365" s="58"/>
      <c r="K365" s="58"/>
    </row>
    <row r="366" ht="15.75" customHeight="1">
      <c r="I366" s="533"/>
      <c r="J366" s="58"/>
      <c r="K366" s="58"/>
    </row>
    <row r="367" ht="15.75" customHeight="1">
      <c r="I367" s="533"/>
      <c r="J367" s="58"/>
      <c r="K367" s="58"/>
    </row>
    <row r="368" ht="15.75" customHeight="1">
      <c r="I368" s="533"/>
      <c r="J368" s="58"/>
      <c r="K368" s="58"/>
    </row>
    <row r="369" ht="15.75" customHeight="1">
      <c r="I369" s="533"/>
      <c r="J369" s="58"/>
      <c r="K369" s="58"/>
    </row>
    <row r="370" ht="15.75" customHeight="1">
      <c r="I370" s="533"/>
      <c r="J370" s="58"/>
      <c r="K370" s="58"/>
    </row>
    <row r="371" ht="15.75" customHeight="1">
      <c r="I371" s="533"/>
      <c r="J371" s="58"/>
      <c r="K371" s="58"/>
    </row>
    <row r="372" ht="15.75" customHeight="1">
      <c r="I372" s="533"/>
      <c r="J372" s="58"/>
      <c r="K372" s="58"/>
    </row>
    <row r="373" ht="15.75" customHeight="1">
      <c r="I373" s="533"/>
      <c r="J373" s="58"/>
      <c r="K373" s="58"/>
    </row>
    <row r="374" ht="15.75" customHeight="1">
      <c r="I374" s="533"/>
      <c r="J374" s="58"/>
      <c r="K374" s="58"/>
    </row>
    <row r="375" ht="15.75" customHeight="1">
      <c r="I375" s="533"/>
      <c r="J375" s="58"/>
      <c r="K375" s="58"/>
    </row>
    <row r="376" ht="15.75" customHeight="1">
      <c r="I376" s="533"/>
      <c r="J376" s="58"/>
      <c r="K376" s="58"/>
    </row>
    <row r="377" ht="15.75" customHeight="1">
      <c r="I377" s="533"/>
      <c r="J377" s="58"/>
      <c r="K377" s="58"/>
    </row>
    <row r="378" ht="15.75" customHeight="1">
      <c r="I378" s="533"/>
      <c r="J378" s="58"/>
      <c r="K378" s="58"/>
    </row>
    <row r="379" ht="15.75" customHeight="1">
      <c r="I379" s="533"/>
      <c r="J379" s="58"/>
      <c r="K379" s="58"/>
    </row>
    <row r="380" ht="15.75" customHeight="1">
      <c r="I380" s="533"/>
      <c r="J380" s="58"/>
      <c r="K380" s="58"/>
    </row>
    <row r="381" ht="15.75" customHeight="1">
      <c r="I381" s="533"/>
      <c r="J381" s="58"/>
      <c r="K381" s="58"/>
    </row>
    <row r="382" ht="15.75" customHeight="1">
      <c r="I382" s="533"/>
      <c r="J382" s="58"/>
      <c r="K382" s="58"/>
    </row>
    <row r="383" ht="15.75" customHeight="1">
      <c r="I383" s="533"/>
      <c r="J383" s="58"/>
      <c r="K383" s="58"/>
    </row>
    <row r="384" ht="15.75" customHeight="1">
      <c r="I384" s="533"/>
      <c r="J384" s="58"/>
      <c r="K384" s="58"/>
    </row>
    <row r="385" ht="15.75" customHeight="1">
      <c r="I385" s="533"/>
      <c r="J385" s="58"/>
      <c r="K385" s="58"/>
    </row>
    <row r="386" ht="15.75" customHeight="1">
      <c r="I386" s="533"/>
      <c r="J386" s="58"/>
      <c r="K386" s="58"/>
    </row>
    <row r="387" ht="15.75" customHeight="1">
      <c r="I387" s="533"/>
      <c r="J387" s="58"/>
      <c r="K387" s="58"/>
    </row>
    <row r="388" ht="15.75" customHeight="1">
      <c r="I388" s="533"/>
      <c r="J388" s="58"/>
      <c r="K388" s="58"/>
    </row>
    <row r="389" ht="15.75" customHeight="1">
      <c r="I389" s="533"/>
      <c r="J389" s="58"/>
      <c r="K389" s="58"/>
    </row>
    <row r="390" ht="15.75" customHeight="1">
      <c r="I390" s="533"/>
      <c r="J390" s="58"/>
      <c r="K390" s="58"/>
    </row>
    <row r="391" ht="15.75" customHeight="1">
      <c r="I391" s="533"/>
      <c r="J391" s="58"/>
      <c r="K391" s="58"/>
    </row>
    <row r="392" ht="15.75" customHeight="1">
      <c r="I392" s="533"/>
      <c r="J392" s="58"/>
      <c r="K392" s="58"/>
    </row>
    <row r="393" ht="15.75" customHeight="1">
      <c r="I393" s="533"/>
      <c r="J393" s="58"/>
      <c r="K393" s="58"/>
    </row>
    <row r="394" ht="15.75" customHeight="1">
      <c r="I394" s="533"/>
      <c r="J394" s="58"/>
      <c r="K394" s="58"/>
    </row>
    <row r="395" ht="15.75" customHeight="1">
      <c r="I395" s="533"/>
      <c r="J395" s="58"/>
      <c r="K395" s="58"/>
    </row>
    <row r="396" ht="15.75" customHeight="1">
      <c r="I396" s="533"/>
      <c r="J396" s="58"/>
      <c r="K396" s="58"/>
    </row>
    <row r="397" ht="15.75" customHeight="1">
      <c r="I397" s="533"/>
      <c r="J397" s="58"/>
      <c r="K397" s="58"/>
    </row>
    <row r="398" ht="15.75" customHeight="1">
      <c r="I398" s="533"/>
      <c r="J398" s="58"/>
      <c r="K398" s="58"/>
    </row>
    <row r="399" ht="15.75" customHeight="1">
      <c r="I399" s="533"/>
      <c r="J399" s="58"/>
      <c r="K399" s="58"/>
    </row>
    <row r="400" ht="15.75" customHeight="1">
      <c r="I400" s="533"/>
      <c r="J400" s="58"/>
      <c r="K400" s="58"/>
    </row>
    <row r="401" ht="15.75" customHeight="1">
      <c r="I401" s="533"/>
      <c r="J401" s="58"/>
      <c r="K401" s="58"/>
    </row>
    <row r="402" ht="15.75" customHeight="1">
      <c r="I402" s="533"/>
      <c r="J402" s="58"/>
      <c r="K402" s="58"/>
    </row>
    <row r="403" ht="15.75" customHeight="1">
      <c r="I403" s="533"/>
      <c r="J403" s="58"/>
      <c r="K403" s="58"/>
    </row>
    <row r="404" ht="15.75" customHeight="1">
      <c r="I404" s="533"/>
      <c r="J404" s="58"/>
      <c r="K404" s="58"/>
    </row>
    <row r="405" ht="15.75" customHeight="1">
      <c r="I405" s="533"/>
      <c r="J405" s="58"/>
      <c r="K405" s="58"/>
    </row>
    <row r="406" ht="15.75" customHeight="1">
      <c r="I406" s="533"/>
      <c r="J406" s="58"/>
      <c r="K406" s="58"/>
    </row>
    <row r="407" ht="15.75" customHeight="1">
      <c r="I407" s="533"/>
      <c r="J407" s="58"/>
      <c r="K407" s="58"/>
    </row>
    <row r="408" ht="15.75" customHeight="1">
      <c r="I408" s="533"/>
      <c r="J408" s="58"/>
      <c r="K408" s="58"/>
    </row>
    <row r="409" ht="15.75" customHeight="1">
      <c r="I409" s="533"/>
      <c r="J409" s="58"/>
      <c r="K409" s="58"/>
    </row>
    <row r="410" ht="15.75" customHeight="1">
      <c r="I410" s="533"/>
      <c r="J410" s="58"/>
      <c r="K410" s="58"/>
    </row>
    <row r="411" ht="15.75" customHeight="1">
      <c r="I411" s="533"/>
      <c r="J411" s="58"/>
      <c r="K411" s="58"/>
    </row>
    <row r="412" ht="15.75" customHeight="1">
      <c r="I412" s="533"/>
      <c r="J412" s="58"/>
      <c r="K412" s="58"/>
    </row>
    <row r="413" ht="15.75" customHeight="1">
      <c r="I413" s="533"/>
      <c r="J413" s="58"/>
      <c r="K413" s="58"/>
    </row>
    <row r="414" ht="15.75" customHeight="1">
      <c r="I414" s="533"/>
      <c r="J414" s="58"/>
      <c r="K414" s="58"/>
    </row>
    <row r="415" ht="15.75" customHeight="1">
      <c r="I415" s="533"/>
      <c r="J415" s="58"/>
      <c r="K415" s="58"/>
    </row>
    <row r="416" ht="15.75" customHeight="1">
      <c r="I416" s="533"/>
      <c r="J416" s="58"/>
      <c r="K416" s="58"/>
    </row>
    <row r="417" ht="15.75" customHeight="1">
      <c r="I417" s="533"/>
      <c r="J417" s="58"/>
      <c r="K417" s="58"/>
    </row>
    <row r="418" ht="15.75" customHeight="1">
      <c r="I418" s="533"/>
      <c r="J418" s="58"/>
      <c r="K418" s="58"/>
    </row>
    <row r="419" ht="15.75" customHeight="1">
      <c r="I419" s="533"/>
      <c r="J419" s="58"/>
      <c r="K419" s="58"/>
    </row>
    <row r="420" ht="15.75" customHeight="1">
      <c r="I420" s="533"/>
      <c r="J420" s="58"/>
      <c r="K420" s="58"/>
    </row>
    <row r="421" ht="15.75" customHeight="1">
      <c r="I421" s="533"/>
      <c r="J421" s="58"/>
      <c r="K421" s="58"/>
    </row>
    <row r="422" ht="15.75" customHeight="1">
      <c r="I422" s="533"/>
      <c r="J422" s="58"/>
      <c r="K422" s="58"/>
    </row>
    <row r="423" ht="15.75" customHeight="1">
      <c r="I423" s="533"/>
      <c r="J423" s="58"/>
      <c r="K423" s="58"/>
    </row>
    <row r="424" ht="15.75" customHeight="1">
      <c r="I424" s="533"/>
      <c r="J424" s="58"/>
      <c r="K424" s="58"/>
    </row>
    <row r="425" ht="15.75" customHeight="1">
      <c r="I425" s="533"/>
      <c r="J425" s="58"/>
      <c r="K425" s="58"/>
    </row>
    <row r="426" ht="15.75" customHeight="1">
      <c r="I426" s="533"/>
      <c r="J426" s="58"/>
      <c r="K426" s="58"/>
    </row>
    <row r="427" ht="15.75" customHeight="1">
      <c r="I427" s="533"/>
      <c r="J427" s="58"/>
      <c r="K427" s="58"/>
    </row>
    <row r="428" ht="15.75" customHeight="1">
      <c r="I428" s="533"/>
      <c r="J428" s="58"/>
      <c r="K428" s="58"/>
    </row>
    <row r="429" ht="15.75" customHeight="1">
      <c r="I429" s="533"/>
      <c r="J429" s="58"/>
      <c r="K429" s="58"/>
    </row>
    <row r="430" ht="15.75" customHeight="1">
      <c r="I430" s="533"/>
      <c r="J430" s="58"/>
      <c r="K430" s="58"/>
    </row>
    <row r="431" ht="15.75" customHeight="1">
      <c r="I431" s="533"/>
      <c r="J431" s="58"/>
      <c r="K431" s="58"/>
    </row>
    <row r="432" ht="15.75" customHeight="1">
      <c r="I432" s="533"/>
      <c r="J432" s="58"/>
      <c r="K432" s="58"/>
    </row>
    <row r="433" ht="15.75" customHeight="1">
      <c r="I433" s="533"/>
      <c r="J433" s="58"/>
      <c r="K433" s="58"/>
    </row>
    <row r="434" ht="15.75" customHeight="1">
      <c r="I434" s="533"/>
      <c r="J434" s="58"/>
      <c r="K434" s="58"/>
    </row>
    <row r="435" ht="15.75" customHeight="1">
      <c r="I435" s="533"/>
      <c r="J435" s="58"/>
      <c r="K435" s="58"/>
    </row>
    <row r="436" ht="15.75" customHeight="1">
      <c r="I436" s="533"/>
      <c r="J436" s="58"/>
      <c r="K436" s="58"/>
    </row>
    <row r="437" ht="15.75" customHeight="1">
      <c r="I437" s="533"/>
      <c r="J437" s="58"/>
      <c r="K437" s="58"/>
    </row>
    <row r="438" ht="15.75" customHeight="1">
      <c r="I438" s="533"/>
      <c r="J438" s="58"/>
      <c r="K438" s="58"/>
    </row>
    <row r="439" ht="15.75" customHeight="1">
      <c r="I439" s="533"/>
      <c r="J439" s="58"/>
      <c r="K439" s="58"/>
    </row>
    <row r="440" ht="15.75" customHeight="1">
      <c r="I440" s="533"/>
      <c r="J440" s="58"/>
      <c r="K440" s="58"/>
    </row>
    <row r="441" ht="15.75" customHeight="1">
      <c r="I441" s="533"/>
      <c r="J441" s="58"/>
      <c r="K441" s="58"/>
    </row>
    <row r="442" ht="15.75" customHeight="1">
      <c r="I442" s="533"/>
      <c r="J442" s="58"/>
      <c r="K442" s="58"/>
    </row>
    <row r="443" ht="15.75" customHeight="1">
      <c r="I443" s="533"/>
      <c r="J443" s="58"/>
      <c r="K443" s="58"/>
    </row>
    <row r="444" ht="15.75" customHeight="1">
      <c r="I444" s="533"/>
      <c r="J444" s="58"/>
      <c r="K444" s="58"/>
    </row>
    <row r="445" ht="15.75" customHeight="1">
      <c r="I445" s="533"/>
      <c r="J445" s="58"/>
      <c r="K445" s="58"/>
    </row>
    <row r="446" ht="15.75" customHeight="1">
      <c r="I446" s="533"/>
      <c r="J446" s="58"/>
      <c r="K446" s="58"/>
    </row>
    <row r="447" ht="15.75" customHeight="1">
      <c r="I447" s="533"/>
      <c r="J447" s="58"/>
      <c r="K447" s="58"/>
    </row>
    <row r="448" ht="15.75" customHeight="1">
      <c r="I448" s="533"/>
      <c r="J448" s="58"/>
      <c r="K448" s="58"/>
    </row>
    <row r="449" ht="15.75" customHeight="1">
      <c r="I449" s="533"/>
      <c r="J449" s="58"/>
      <c r="K449" s="58"/>
    </row>
    <row r="450" ht="15.75" customHeight="1">
      <c r="I450" s="533"/>
      <c r="J450" s="58"/>
      <c r="K450" s="58"/>
    </row>
    <row r="451" ht="15.75" customHeight="1">
      <c r="I451" s="533"/>
      <c r="J451" s="58"/>
      <c r="K451" s="58"/>
    </row>
    <row r="452" ht="15.75" customHeight="1">
      <c r="I452" s="533"/>
      <c r="J452" s="58"/>
      <c r="K452" s="58"/>
    </row>
    <row r="453" ht="15.75" customHeight="1">
      <c r="I453" s="533"/>
      <c r="J453" s="58"/>
      <c r="K453" s="58"/>
    </row>
    <row r="454" ht="15.75" customHeight="1">
      <c r="I454" s="533"/>
      <c r="J454" s="58"/>
      <c r="K454" s="58"/>
    </row>
    <row r="455" ht="15.75" customHeight="1">
      <c r="I455" s="533"/>
      <c r="J455" s="58"/>
      <c r="K455" s="58"/>
    </row>
    <row r="456" ht="15.75" customHeight="1">
      <c r="I456" s="533"/>
      <c r="J456" s="58"/>
      <c r="K456" s="58"/>
    </row>
    <row r="457" ht="15.75" customHeight="1">
      <c r="I457" s="533"/>
      <c r="J457" s="58"/>
      <c r="K457" s="58"/>
    </row>
    <row r="458" ht="15.75" customHeight="1">
      <c r="I458" s="533"/>
      <c r="J458" s="58"/>
      <c r="K458" s="58"/>
    </row>
    <row r="459" ht="15.75" customHeight="1">
      <c r="I459" s="533"/>
      <c r="J459" s="58"/>
      <c r="K459" s="58"/>
    </row>
    <row r="460" ht="15.75" customHeight="1">
      <c r="I460" s="533"/>
      <c r="J460" s="58"/>
      <c r="K460" s="58"/>
    </row>
    <row r="461" ht="15.75" customHeight="1">
      <c r="I461" s="533"/>
      <c r="J461" s="58"/>
      <c r="K461" s="58"/>
    </row>
    <row r="462" ht="15.75" customHeight="1">
      <c r="I462" s="533"/>
      <c r="J462" s="58"/>
      <c r="K462" s="58"/>
    </row>
    <row r="463" ht="15.75" customHeight="1">
      <c r="I463" s="533"/>
      <c r="J463" s="58"/>
      <c r="K463" s="58"/>
    </row>
    <row r="464" ht="15.75" customHeight="1">
      <c r="I464" s="533"/>
      <c r="J464" s="58"/>
      <c r="K464" s="58"/>
    </row>
    <row r="465" ht="15.75" customHeight="1">
      <c r="I465" s="533"/>
      <c r="J465" s="58"/>
      <c r="K465" s="58"/>
    </row>
    <row r="466" ht="15.75" customHeight="1">
      <c r="I466" s="533"/>
      <c r="J466" s="58"/>
      <c r="K466" s="58"/>
    </row>
    <row r="467" ht="15.75" customHeight="1">
      <c r="I467" s="533"/>
      <c r="J467" s="58"/>
      <c r="K467" s="58"/>
    </row>
    <row r="468" ht="15.75" customHeight="1">
      <c r="I468" s="533"/>
      <c r="J468" s="58"/>
      <c r="K468" s="58"/>
    </row>
    <row r="469" ht="15.75" customHeight="1">
      <c r="I469" s="533"/>
      <c r="J469" s="58"/>
      <c r="K469" s="58"/>
    </row>
    <row r="470" ht="15.75" customHeight="1">
      <c r="I470" s="533"/>
      <c r="J470" s="58"/>
      <c r="K470" s="58"/>
    </row>
    <row r="471" ht="15.75" customHeight="1">
      <c r="I471" s="533"/>
      <c r="J471" s="58"/>
      <c r="K471" s="58"/>
    </row>
    <row r="472" ht="15.75" customHeight="1">
      <c r="I472" s="533"/>
      <c r="J472" s="58"/>
      <c r="K472" s="58"/>
    </row>
    <row r="473" ht="15.75" customHeight="1">
      <c r="I473" s="533"/>
      <c r="J473" s="58"/>
      <c r="K473" s="58"/>
    </row>
    <row r="474" ht="15.75" customHeight="1">
      <c r="I474" s="533"/>
      <c r="J474" s="58"/>
      <c r="K474" s="58"/>
    </row>
    <row r="475" ht="15.75" customHeight="1">
      <c r="I475" s="533"/>
      <c r="J475" s="58"/>
      <c r="K475" s="58"/>
    </row>
    <row r="476" ht="15.75" customHeight="1">
      <c r="I476" s="533"/>
      <c r="J476" s="58"/>
      <c r="K476" s="58"/>
    </row>
    <row r="477" ht="15.75" customHeight="1">
      <c r="I477" s="533"/>
      <c r="J477" s="58"/>
      <c r="K477" s="58"/>
    </row>
    <row r="478" ht="15.75" customHeight="1">
      <c r="I478" s="533"/>
      <c r="J478" s="58"/>
      <c r="K478" s="58"/>
    </row>
    <row r="479" ht="15.75" customHeight="1">
      <c r="I479" s="533"/>
      <c r="J479" s="58"/>
      <c r="K479" s="58"/>
    </row>
    <row r="480" ht="15.75" customHeight="1">
      <c r="I480" s="533"/>
      <c r="J480" s="58"/>
      <c r="K480" s="58"/>
    </row>
    <row r="481" ht="15.75" customHeight="1">
      <c r="I481" s="533"/>
      <c r="J481" s="58"/>
      <c r="K481" s="58"/>
    </row>
    <row r="482" ht="15.75" customHeight="1">
      <c r="I482" s="533"/>
      <c r="J482" s="58"/>
      <c r="K482" s="58"/>
    </row>
    <row r="483" ht="15.75" customHeight="1">
      <c r="I483" s="533"/>
      <c r="J483" s="58"/>
      <c r="K483" s="58"/>
    </row>
    <row r="484" ht="15.75" customHeight="1">
      <c r="I484" s="533"/>
      <c r="J484" s="58"/>
      <c r="K484" s="58"/>
    </row>
    <row r="485" ht="15.75" customHeight="1">
      <c r="I485" s="533"/>
      <c r="J485" s="58"/>
      <c r="K485" s="58"/>
    </row>
    <row r="486" ht="15.75" customHeight="1">
      <c r="I486" s="533"/>
      <c r="J486" s="58"/>
      <c r="K486" s="58"/>
    </row>
    <row r="487" ht="15.75" customHeight="1">
      <c r="I487" s="533"/>
      <c r="J487" s="58"/>
      <c r="K487" s="58"/>
    </row>
    <row r="488" ht="15.75" customHeight="1">
      <c r="I488" s="533"/>
      <c r="J488" s="58"/>
      <c r="K488" s="58"/>
    </row>
    <row r="489" ht="15.75" customHeight="1">
      <c r="I489" s="533"/>
      <c r="J489" s="58"/>
      <c r="K489" s="58"/>
    </row>
    <row r="490" ht="15.75" customHeight="1">
      <c r="I490" s="533"/>
      <c r="J490" s="58"/>
      <c r="K490" s="58"/>
    </row>
    <row r="491" ht="15.75" customHeight="1">
      <c r="I491" s="533"/>
      <c r="J491" s="58"/>
      <c r="K491" s="58"/>
    </row>
    <row r="492" ht="15.75" customHeight="1">
      <c r="I492" s="533"/>
      <c r="J492" s="58"/>
      <c r="K492" s="58"/>
    </row>
    <row r="493" ht="15.75" customHeight="1">
      <c r="I493" s="533"/>
      <c r="J493" s="58"/>
      <c r="K493" s="58"/>
    </row>
    <row r="494" ht="15.75" customHeight="1">
      <c r="I494" s="533"/>
      <c r="J494" s="58"/>
      <c r="K494" s="58"/>
    </row>
    <row r="495" ht="15.75" customHeight="1">
      <c r="I495" s="533"/>
      <c r="J495" s="58"/>
      <c r="K495" s="58"/>
    </row>
    <row r="496" ht="15.75" customHeight="1">
      <c r="I496" s="533"/>
      <c r="J496" s="58"/>
      <c r="K496" s="58"/>
    </row>
    <row r="497" ht="15.75" customHeight="1">
      <c r="I497" s="533"/>
      <c r="J497" s="58"/>
      <c r="K497" s="58"/>
    </row>
    <row r="498" ht="15.75" customHeight="1">
      <c r="I498" s="533"/>
      <c r="J498" s="58"/>
      <c r="K498" s="58"/>
    </row>
    <row r="499" ht="15.75" customHeight="1">
      <c r="I499" s="533"/>
      <c r="J499" s="58"/>
      <c r="K499" s="58"/>
    </row>
    <row r="500" ht="15.75" customHeight="1">
      <c r="I500" s="533"/>
      <c r="J500" s="58"/>
      <c r="K500" s="58"/>
    </row>
    <row r="501" ht="15.75" customHeight="1">
      <c r="I501" s="533"/>
      <c r="J501" s="58"/>
      <c r="K501" s="58"/>
    </row>
    <row r="502" ht="15.75" customHeight="1">
      <c r="I502" s="533"/>
      <c r="J502" s="58"/>
      <c r="K502" s="58"/>
    </row>
    <row r="503" ht="15.75" customHeight="1">
      <c r="I503" s="533"/>
      <c r="J503" s="58"/>
      <c r="K503" s="58"/>
    </row>
    <row r="504" ht="15.75" customHeight="1">
      <c r="I504" s="533"/>
      <c r="J504" s="58"/>
      <c r="K504" s="58"/>
    </row>
    <row r="505" ht="15.75" customHeight="1">
      <c r="I505" s="533"/>
      <c r="J505" s="58"/>
      <c r="K505" s="58"/>
    </row>
    <row r="506" ht="15.75" customHeight="1">
      <c r="I506" s="533"/>
      <c r="J506" s="58"/>
      <c r="K506" s="58"/>
    </row>
    <row r="507" ht="15.75" customHeight="1">
      <c r="I507" s="533"/>
      <c r="J507" s="58"/>
      <c r="K507" s="58"/>
    </row>
    <row r="508" ht="15.75" customHeight="1">
      <c r="I508" s="533"/>
      <c r="J508" s="58"/>
      <c r="K508" s="58"/>
    </row>
    <row r="509" ht="15.75" customHeight="1">
      <c r="I509" s="533"/>
      <c r="J509" s="58"/>
      <c r="K509" s="58"/>
    </row>
    <row r="510" ht="15.75" customHeight="1">
      <c r="I510" s="533"/>
      <c r="J510" s="58"/>
      <c r="K510" s="58"/>
    </row>
    <row r="511" ht="15.75" customHeight="1">
      <c r="I511" s="533"/>
      <c r="J511" s="58"/>
      <c r="K511" s="58"/>
    </row>
    <row r="512" ht="15.75" customHeight="1">
      <c r="I512" s="533"/>
      <c r="J512" s="58"/>
      <c r="K512" s="58"/>
    </row>
    <row r="513" ht="15.75" customHeight="1">
      <c r="I513" s="533"/>
      <c r="J513" s="58"/>
      <c r="K513" s="58"/>
    </row>
    <row r="514" ht="15.75" customHeight="1">
      <c r="I514" s="533"/>
      <c r="J514" s="58"/>
      <c r="K514" s="58"/>
    </row>
    <row r="515" ht="15.75" customHeight="1">
      <c r="I515" s="533"/>
      <c r="J515" s="58"/>
      <c r="K515" s="58"/>
    </row>
    <row r="516" ht="15.75" customHeight="1">
      <c r="I516" s="533"/>
      <c r="J516" s="58"/>
      <c r="K516" s="58"/>
    </row>
    <row r="517" ht="15.75" customHeight="1">
      <c r="I517" s="533"/>
      <c r="J517" s="58"/>
      <c r="K517" s="58"/>
    </row>
    <row r="518" ht="15.75" customHeight="1">
      <c r="I518" s="533"/>
      <c r="J518" s="58"/>
      <c r="K518" s="58"/>
    </row>
    <row r="519" ht="15.75" customHeight="1">
      <c r="I519" s="533"/>
      <c r="J519" s="58"/>
      <c r="K519" s="58"/>
    </row>
    <row r="520" ht="15.75" customHeight="1">
      <c r="I520" s="533"/>
      <c r="J520" s="58"/>
      <c r="K520" s="58"/>
    </row>
    <row r="521" ht="15.75" customHeight="1">
      <c r="I521" s="533"/>
      <c r="J521" s="58"/>
      <c r="K521" s="58"/>
    </row>
    <row r="522" ht="15.75" customHeight="1">
      <c r="I522" s="533"/>
      <c r="J522" s="58"/>
      <c r="K522" s="58"/>
    </row>
    <row r="523" ht="15.75" customHeight="1">
      <c r="I523" s="533"/>
      <c r="J523" s="58"/>
      <c r="K523" s="58"/>
    </row>
    <row r="524" ht="15.75" customHeight="1">
      <c r="I524" s="533"/>
      <c r="J524" s="58"/>
      <c r="K524" s="58"/>
    </row>
    <row r="525" ht="15.75" customHeight="1">
      <c r="I525" s="533"/>
      <c r="J525" s="58"/>
      <c r="K525" s="58"/>
    </row>
    <row r="526" ht="15.75" customHeight="1">
      <c r="I526" s="533"/>
      <c r="J526" s="58"/>
      <c r="K526" s="58"/>
    </row>
    <row r="527" ht="15.75" customHeight="1">
      <c r="I527" s="533"/>
      <c r="J527" s="58"/>
      <c r="K527" s="58"/>
    </row>
    <row r="528" ht="15.75" customHeight="1">
      <c r="I528" s="533"/>
      <c r="J528" s="58"/>
      <c r="K528" s="58"/>
    </row>
    <row r="529" ht="15.75" customHeight="1">
      <c r="I529" s="533"/>
      <c r="J529" s="58"/>
      <c r="K529" s="58"/>
    </row>
    <row r="530" ht="15.75" customHeight="1">
      <c r="I530" s="533"/>
      <c r="J530" s="58"/>
      <c r="K530" s="58"/>
    </row>
    <row r="531" ht="15.75" customHeight="1">
      <c r="I531" s="533"/>
      <c r="J531" s="58"/>
      <c r="K531" s="58"/>
    </row>
    <row r="532" ht="15.75" customHeight="1">
      <c r="I532" s="533"/>
      <c r="J532" s="58"/>
      <c r="K532" s="58"/>
    </row>
    <row r="533" ht="15.75" customHeight="1">
      <c r="I533" s="533"/>
      <c r="J533" s="58"/>
      <c r="K533" s="58"/>
    </row>
    <row r="534" ht="15.75" customHeight="1">
      <c r="I534" s="533"/>
      <c r="J534" s="58"/>
      <c r="K534" s="58"/>
    </row>
    <row r="535" ht="15.75" customHeight="1">
      <c r="I535" s="533"/>
      <c r="J535" s="58"/>
      <c r="K535" s="58"/>
    </row>
    <row r="536" ht="15.75" customHeight="1">
      <c r="I536" s="533"/>
      <c r="J536" s="58"/>
      <c r="K536" s="58"/>
    </row>
    <row r="537" ht="15.75" customHeight="1">
      <c r="I537" s="533"/>
      <c r="J537" s="58"/>
      <c r="K537" s="58"/>
    </row>
    <row r="538" ht="15.75" customHeight="1">
      <c r="I538" s="533"/>
      <c r="J538" s="58"/>
      <c r="K538" s="58"/>
    </row>
    <row r="539" ht="15.75" customHeight="1">
      <c r="I539" s="533"/>
      <c r="J539" s="58"/>
      <c r="K539" s="58"/>
    </row>
    <row r="540" ht="15.75" customHeight="1">
      <c r="I540" s="533"/>
      <c r="J540" s="58"/>
      <c r="K540" s="58"/>
    </row>
    <row r="541" ht="15.75" customHeight="1">
      <c r="I541" s="533"/>
      <c r="J541" s="58"/>
      <c r="K541" s="58"/>
    </row>
    <row r="542" ht="15.75" customHeight="1">
      <c r="I542" s="533"/>
      <c r="J542" s="58"/>
      <c r="K542" s="58"/>
    </row>
    <row r="543" ht="15.75" customHeight="1">
      <c r="I543" s="533"/>
      <c r="J543" s="58"/>
      <c r="K543" s="58"/>
    </row>
    <row r="544" ht="15.75" customHeight="1">
      <c r="I544" s="533"/>
      <c r="J544" s="58"/>
      <c r="K544" s="58"/>
    </row>
    <row r="545" ht="15.75" customHeight="1">
      <c r="I545" s="533"/>
      <c r="J545" s="58"/>
      <c r="K545" s="58"/>
    </row>
    <row r="546" ht="15.75" customHeight="1">
      <c r="I546" s="533"/>
      <c r="J546" s="58"/>
      <c r="K546" s="58"/>
    </row>
    <row r="547" ht="15.75" customHeight="1">
      <c r="I547" s="533"/>
      <c r="J547" s="58"/>
      <c r="K547" s="58"/>
    </row>
    <row r="548" ht="15.75" customHeight="1">
      <c r="I548" s="533"/>
      <c r="J548" s="58"/>
      <c r="K548" s="58"/>
    </row>
    <row r="549" ht="15.75" customHeight="1">
      <c r="I549" s="533"/>
      <c r="J549" s="58"/>
      <c r="K549" s="58"/>
    </row>
    <row r="550" ht="15.75" customHeight="1">
      <c r="I550" s="533"/>
      <c r="J550" s="58"/>
      <c r="K550" s="58"/>
    </row>
    <row r="551" ht="15.75" customHeight="1">
      <c r="I551" s="533"/>
      <c r="J551" s="58"/>
      <c r="K551" s="58"/>
    </row>
    <row r="552" ht="15.75" customHeight="1">
      <c r="I552" s="533"/>
      <c r="J552" s="58"/>
      <c r="K552" s="58"/>
    </row>
    <row r="553" ht="15.75" customHeight="1">
      <c r="I553" s="533"/>
      <c r="J553" s="58"/>
      <c r="K553" s="58"/>
    </row>
    <row r="554" ht="15.75" customHeight="1">
      <c r="I554" s="533"/>
      <c r="J554" s="58"/>
      <c r="K554" s="58"/>
    </row>
    <row r="555" ht="15.75" customHeight="1">
      <c r="I555" s="533"/>
      <c r="J555" s="58"/>
      <c r="K555" s="58"/>
    </row>
    <row r="556" ht="15.75" customHeight="1">
      <c r="I556" s="533"/>
      <c r="J556" s="58"/>
      <c r="K556" s="58"/>
    </row>
    <row r="557" ht="15.75" customHeight="1">
      <c r="I557" s="533"/>
      <c r="J557" s="58"/>
      <c r="K557" s="58"/>
    </row>
    <row r="558" ht="15.75" customHeight="1">
      <c r="I558" s="533"/>
      <c r="J558" s="58"/>
      <c r="K558" s="58"/>
    </row>
    <row r="559" ht="15.75" customHeight="1">
      <c r="I559" s="533"/>
      <c r="J559" s="58"/>
      <c r="K559" s="58"/>
    </row>
    <row r="560" ht="15.75" customHeight="1">
      <c r="I560" s="533"/>
      <c r="J560" s="58"/>
      <c r="K560" s="58"/>
    </row>
    <row r="561" ht="15.75" customHeight="1">
      <c r="I561" s="533"/>
      <c r="J561" s="58"/>
      <c r="K561" s="58"/>
    </row>
    <row r="562" ht="15.75" customHeight="1">
      <c r="I562" s="533"/>
      <c r="J562" s="58"/>
      <c r="K562" s="58"/>
    </row>
    <row r="563" ht="15.75" customHeight="1">
      <c r="I563" s="533"/>
      <c r="J563" s="58"/>
      <c r="K563" s="58"/>
    </row>
    <row r="564" ht="15.75" customHeight="1">
      <c r="I564" s="533"/>
      <c r="J564" s="58"/>
      <c r="K564" s="58"/>
    </row>
    <row r="565" ht="15.75" customHeight="1">
      <c r="I565" s="533"/>
      <c r="J565" s="58"/>
      <c r="K565" s="58"/>
    </row>
    <row r="566" ht="15.75" customHeight="1">
      <c r="I566" s="533"/>
      <c r="J566" s="58"/>
      <c r="K566" s="58"/>
    </row>
    <row r="567" ht="15.75" customHeight="1">
      <c r="I567" s="533"/>
      <c r="J567" s="58"/>
      <c r="K567" s="58"/>
    </row>
    <row r="568" ht="15.75" customHeight="1">
      <c r="I568" s="533"/>
      <c r="J568" s="58"/>
      <c r="K568" s="58"/>
    </row>
    <row r="569" ht="15.75" customHeight="1">
      <c r="I569" s="533"/>
      <c r="J569" s="58"/>
      <c r="K569" s="58"/>
    </row>
    <row r="570" ht="15.75" customHeight="1">
      <c r="I570" s="533"/>
      <c r="J570" s="58"/>
      <c r="K570" s="58"/>
    </row>
    <row r="571" ht="15.75" customHeight="1">
      <c r="I571" s="533"/>
      <c r="J571" s="58"/>
      <c r="K571" s="58"/>
    </row>
    <row r="572" ht="15.75" customHeight="1">
      <c r="I572" s="533"/>
      <c r="J572" s="58"/>
      <c r="K572" s="58"/>
    </row>
    <row r="573" ht="15.75" customHeight="1">
      <c r="I573" s="533"/>
      <c r="J573" s="58"/>
      <c r="K573" s="58"/>
    </row>
    <row r="574" ht="15.75" customHeight="1">
      <c r="I574" s="533"/>
      <c r="J574" s="58"/>
      <c r="K574" s="58"/>
    </row>
    <row r="575" ht="15.75" customHeight="1">
      <c r="I575" s="533"/>
      <c r="J575" s="58"/>
      <c r="K575" s="58"/>
    </row>
    <row r="576" ht="15.75" customHeight="1">
      <c r="I576" s="533"/>
      <c r="J576" s="58"/>
      <c r="K576" s="58"/>
    </row>
    <row r="577" ht="15.75" customHeight="1">
      <c r="I577" s="533"/>
      <c r="J577" s="58"/>
      <c r="K577" s="58"/>
    </row>
    <row r="578" ht="15.75" customHeight="1">
      <c r="I578" s="533"/>
      <c r="J578" s="58"/>
      <c r="K578" s="58"/>
    </row>
    <row r="579" ht="15.75" customHeight="1">
      <c r="I579" s="533"/>
      <c r="J579" s="58"/>
      <c r="K579" s="58"/>
    </row>
    <row r="580" ht="15.75" customHeight="1">
      <c r="I580" s="533"/>
      <c r="J580" s="58"/>
      <c r="K580" s="58"/>
    </row>
    <row r="581" ht="15.75" customHeight="1">
      <c r="I581" s="533"/>
      <c r="J581" s="58"/>
      <c r="K581" s="58"/>
    </row>
    <row r="582" ht="15.75" customHeight="1">
      <c r="I582" s="533"/>
      <c r="J582" s="58"/>
      <c r="K582" s="58"/>
    </row>
    <row r="583" ht="15.75" customHeight="1">
      <c r="I583" s="533"/>
      <c r="J583" s="58"/>
      <c r="K583" s="58"/>
    </row>
    <row r="584" ht="15.75" customHeight="1">
      <c r="I584" s="533"/>
      <c r="J584" s="58"/>
      <c r="K584" s="58"/>
    </row>
    <row r="585" ht="15.75" customHeight="1">
      <c r="I585" s="533"/>
      <c r="J585" s="58"/>
      <c r="K585" s="58"/>
    </row>
    <row r="586" ht="15.75" customHeight="1">
      <c r="I586" s="533"/>
      <c r="J586" s="58"/>
      <c r="K586" s="58"/>
    </row>
    <row r="587" ht="15.75" customHeight="1">
      <c r="I587" s="533"/>
      <c r="J587" s="58"/>
      <c r="K587" s="58"/>
    </row>
    <row r="588" ht="15.75" customHeight="1">
      <c r="I588" s="533"/>
      <c r="J588" s="58"/>
      <c r="K588" s="58"/>
    </row>
    <row r="589" ht="15.75" customHeight="1">
      <c r="I589" s="533"/>
      <c r="J589" s="58"/>
      <c r="K589" s="58"/>
    </row>
    <row r="590" ht="15.75" customHeight="1">
      <c r="I590" s="533"/>
      <c r="J590" s="58"/>
      <c r="K590" s="58"/>
    </row>
    <row r="591" ht="15.75" customHeight="1">
      <c r="I591" s="533"/>
      <c r="J591" s="58"/>
      <c r="K591" s="58"/>
    </row>
    <row r="592" ht="15.75" customHeight="1">
      <c r="I592" s="533"/>
      <c r="J592" s="58"/>
      <c r="K592" s="58"/>
    </row>
    <row r="593" ht="15.75" customHeight="1">
      <c r="I593" s="533"/>
      <c r="J593" s="58"/>
      <c r="K593" s="58"/>
    </row>
    <row r="594" ht="15.75" customHeight="1">
      <c r="I594" s="533"/>
      <c r="J594" s="58"/>
      <c r="K594" s="58"/>
    </row>
    <row r="595" ht="15.75" customHeight="1">
      <c r="I595" s="533"/>
      <c r="J595" s="58"/>
      <c r="K595" s="58"/>
    </row>
    <row r="596" ht="15.75" customHeight="1">
      <c r="I596" s="533"/>
      <c r="J596" s="58"/>
      <c r="K596" s="58"/>
    </row>
    <row r="597" ht="15.75" customHeight="1">
      <c r="I597" s="533"/>
      <c r="J597" s="58"/>
      <c r="K597" s="58"/>
    </row>
    <row r="598" ht="15.75" customHeight="1">
      <c r="I598" s="533"/>
      <c r="J598" s="58"/>
      <c r="K598" s="58"/>
    </row>
    <row r="599" ht="15.75" customHeight="1">
      <c r="I599" s="533"/>
      <c r="J599" s="58"/>
      <c r="K599" s="58"/>
    </row>
    <row r="600" ht="15.75" customHeight="1">
      <c r="I600" s="533"/>
      <c r="J600" s="58"/>
      <c r="K600" s="58"/>
    </row>
    <row r="601" ht="15.75" customHeight="1">
      <c r="I601" s="533"/>
      <c r="J601" s="58"/>
      <c r="K601" s="58"/>
    </row>
    <row r="602" ht="15.75" customHeight="1">
      <c r="I602" s="533"/>
      <c r="J602" s="58"/>
      <c r="K602" s="58"/>
    </row>
    <row r="603" ht="15.75" customHeight="1">
      <c r="I603" s="533"/>
      <c r="J603" s="58"/>
      <c r="K603" s="58"/>
    </row>
    <row r="604" ht="15.75" customHeight="1">
      <c r="I604" s="533"/>
      <c r="J604" s="58"/>
      <c r="K604" s="58"/>
    </row>
    <row r="605" ht="15.75" customHeight="1">
      <c r="I605" s="533"/>
      <c r="J605" s="58"/>
      <c r="K605" s="58"/>
    </row>
    <row r="606" ht="15.75" customHeight="1">
      <c r="I606" s="533"/>
      <c r="J606" s="58"/>
      <c r="K606" s="58"/>
    </row>
    <row r="607" ht="15.75" customHeight="1">
      <c r="I607" s="533"/>
      <c r="J607" s="58"/>
      <c r="K607" s="58"/>
    </row>
    <row r="608" ht="15.75" customHeight="1">
      <c r="I608" s="533"/>
      <c r="J608" s="58"/>
      <c r="K608" s="58"/>
    </row>
    <row r="609" ht="15.75" customHeight="1">
      <c r="I609" s="533"/>
      <c r="J609" s="58"/>
      <c r="K609" s="58"/>
    </row>
    <row r="610" ht="15.75" customHeight="1">
      <c r="I610" s="533"/>
      <c r="J610" s="58"/>
      <c r="K610" s="58"/>
    </row>
    <row r="611" ht="15.75" customHeight="1">
      <c r="I611" s="533"/>
      <c r="J611" s="58"/>
      <c r="K611" s="58"/>
    </row>
    <row r="612" ht="15.75" customHeight="1">
      <c r="I612" s="533"/>
      <c r="J612" s="58"/>
      <c r="K612" s="58"/>
    </row>
    <row r="613" ht="15.75" customHeight="1">
      <c r="I613" s="533"/>
      <c r="J613" s="58"/>
      <c r="K613" s="58"/>
    </row>
    <row r="614" ht="15.75" customHeight="1">
      <c r="I614" s="533"/>
      <c r="J614" s="58"/>
      <c r="K614" s="58"/>
    </row>
    <row r="615" ht="15.75" customHeight="1">
      <c r="I615" s="533"/>
      <c r="J615" s="58"/>
      <c r="K615" s="58"/>
    </row>
    <row r="616" ht="15.75" customHeight="1">
      <c r="I616" s="533"/>
      <c r="J616" s="58"/>
      <c r="K616" s="58"/>
    </row>
    <row r="617" ht="15.75" customHeight="1">
      <c r="I617" s="533"/>
      <c r="J617" s="58"/>
      <c r="K617" s="58"/>
    </row>
    <row r="618" ht="15.75" customHeight="1">
      <c r="I618" s="533"/>
      <c r="J618" s="58"/>
      <c r="K618" s="58"/>
    </row>
    <row r="619" ht="15.75" customHeight="1">
      <c r="I619" s="533"/>
      <c r="J619" s="58"/>
      <c r="K619" s="58"/>
    </row>
    <row r="620" ht="15.75" customHeight="1">
      <c r="I620" s="533"/>
      <c r="J620" s="58"/>
      <c r="K620" s="58"/>
    </row>
    <row r="621" ht="15.75" customHeight="1">
      <c r="I621" s="533"/>
      <c r="J621" s="58"/>
      <c r="K621" s="58"/>
    </row>
    <row r="622" ht="15.75" customHeight="1">
      <c r="I622" s="533"/>
      <c r="J622" s="58"/>
      <c r="K622" s="58"/>
    </row>
    <row r="623" ht="15.75" customHeight="1">
      <c r="I623" s="533"/>
      <c r="J623" s="58"/>
      <c r="K623" s="58"/>
    </row>
    <row r="624" ht="15.75" customHeight="1">
      <c r="I624" s="533"/>
      <c r="J624" s="58"/>
      <c r="K624" s="58"/>
    </row>
    <row r="625" ht="15.75" customHeight="1">
      <c r="I625" s="533"/>
      <c r="J625" s="58"/>
      <c r="K625" s="58"/>
    </row>
    <row r="626" ht="15.75" customHeight="1">
      <c r="I626" s="533"/>
      <c r="J626" s="58"/>
      <c r="K626" s="58"/>
    </row>
    <row r="627" ht="15.75" customHeight="1">
      <c r="I627" s="533"/>
      <c r="J627" s="58"/>
      <c r="K627" s="58"/>
    </row>
    <row r="628" ht="15.75" customHeight="1">
      <c r="I628" s="533"/>
      <c r="J628" s="58"/>
      <c r="K628" s="58"/>
    </row>
    <row r="629" ht="15.75" customHeight="1">
      <c r="I629" s="533"/>
      <c r="J629" s="58"/>
      <c r="K629" s="58"/>
    </row>
    <row r="630" ht="15.75" customHeight="1">
      <c r="I630" s="533"/>
      <c r="J630" s="58"/>
      <c r="K630" s="58"/>
    </row>
    <row r="631" ht="15.75" customHeight="1">
      <c r="I631" s="533"/>
      <c r="J631" s="58"/>
      <c r="K631" s="58"/>
    </row>
    <row r="632" ht="15.75" customHeight="1">
      <c r="I632" s="533"/>
      <c r="J632" s="58"/>
      <c r="K632" s="58"/>
    </row>
    <row r="633" ht="15.75" customHeight="1">
      <c r="I633" s="533"/>
      <c r="J633" s="58"/>
      <c r="K633" s="58"/>
    </row>
    <row r="634" ht="15.75" customHeight="1">
      <c r="I634" s="533"/>
      <c r="J634" s="58"/>
      <c r="K634" s="58"/>
    </row>
    <row r="635" ht="15.75" customHeight="1">
      <c r="I635" s="533"/>
      <c r="J635" s="58"/>
      <c r="K635" s="58"/>
    </row>
    <row r="636" ht="15.75" customHeight="1">
      <c r="I636" s="533"/>
      <c r="J636" s="58"/>
      <c r="K636" s="58"/>
    </row>
    <row r="637" ht="15.75" customHeight="1">
      <c r="I637" s="533"/>
      <c r="J637" s="58"/>
      <c r="K637" s="58"/>
    </row>
    <row r="638" ht="15.75" customHeight="1">
      <c r="I638" s="533"/>
      <c r="J638" s="58"/>
      <c r="K638" s="58"/>
    </row>
    <row r="639" ht="15.75" customHeight="1">
      <c r="I639" s="533"/>
      <c r="J639" s="58"/>
      <c r="K639" s="58"/>
    </row>
    <row r="640" ht="15.75" customHeight="1">
      <c r="I640" s="533"/>
      <c r="J640" s="58"/>
      <c r="K640" s="58"/>
    </row>
    <row r="641" ht="15.75" customHeight="1">
      <c r="I641" s="533"/>
      <c r="J641" s="58"/>
      <c r="K641" s="58"/>
    </row>
    <row r="642" ht="15.75" customHeight="1">
      <c r="I642" s="533"/>
      <c r="J642" s="58"/>
      <c r="K642" s="58"/>
    </row>
    <row r="643" ht="15.75" customHeight="1">
      <c r="I643" s="533"/>
      <c r="J643" s="58"/>
      <c r="K643" s="58"/>
    </row>
    <row r="644" ht="15.75" customHeight="1">
      <c r="I644" s="533"/>
      <c r="J644" s="58"/>
      <c r="K644" s="58"/>
    </row>
    <row r="645" ht="15.75" customHeight="1">
      <c r="I645" s="533"/>
      <c r="J645" s="58"/>
      <c r="K645" s="58"/>
    </row>
    <row r="646" ht="15.75" customHeight="1">
      <c r="I646" s="533"/>
      <c r="J646" s="58"/>
      <c r="K646" s="58"/>
    </row>
    <row r="647" ht="15.75" customHeight="1">
      <c r="I647" s="533"/>
      <c r="J647" s="58"/>
      <c r="K647" s="58"/>
    </row>
    <row r="648" ht="15.75" customHeight="1">
      <c r="I648" s="533"/>
      <c r="J648" s="58"/>
      <c r="K648" s="58"/>
    </row>
    <row r="649" ht="15.75" customHeight="1">
      <c r="I649" s="533"/>
      <c r="J649" s="58"/>
      <c r="K649" s="58"/>
    </row>
    <row r="650" ht="15.75" customHeight="1">
      <c r="I650" s="533"/>
      <c r="J650" s="58"/>
      <c r="K650" s="58"/>
    </row>
    <row r="651" ht="15.75" customHeight="1">
      <c r="I651" s="533"/>
      <c r="J651" s="58"/>
      <c r="K651" s="58"/>
    </row>
    <row r="652" ht="15.75" customHeight="1">
      <c r="I652" s="533"/>
      <c r="J652" s="58"/>
      <c r="K652" s="58"/>
    </row>
    <row r="653" ht="15.75" customHeight="1">
      <c r="I653" s="533"/>
      <c r="J653" s="58"/>
      <c r="K653" s="58"/>
    </row>
    <row r="654" ht="15.75" customHeight="1">
      <c r="I654" s="533"/>
      <c r="J654" s="58"/>
      <c r="K654" s="58"/>
    </row>
    <row r="655" ht="15.75" customHeight="1">
      <c r="I655" s="533"/>
      <c r="J655" s="58"/>
      <c r="K655" s="58"/>
    </row>
    <row r="656" ht="15.75" customHeight="1">
      <c r="I656" s="533"/>
      <c r="J656" s="58"/>
      <c r="K656" s="58"/>
    </row>
    <row r="657" ht="15.75" customHeight="1">
      <c r="I657" s="533"/>
      <c r="J657" s="58"/>
      <c r="K657" s="58"/>
    </row>
    <row r="658" ht="15.75" customHeight="1">
      <c r="I658" s="533"/>
      <c r="J658" s="58"/>
      <c r="K658" s="58"/>
    </row>
    <row r="659" ht="15.75" customHeight="1">
      <c r="I659" s="533"/>
      <c r="J659" s="58"/>
      <c r="K659" s="58"/>
    </row>
    <row r="660" ht="15.75" customHeight="1">
      <c r="I660" s="533"/>
      <c r="J660" s="58"/>
      <c r="K660" s="58"/>
    </row>
    <row r="661" ht="15.75" customHeight="1">
      <c r="I661" s="533"/>
      <c r="J661" s="58"/>
      <c r="K661" s="58"/>
    </row>
    <row r="662" ht="15.75" customHeight="1">
      <c r="I662" s="533"/>
      <c r="J662" s="58"/>
      <c r="K662" s="58"/>
    </row>
    <row r="663" ht="15.75" customHeight="1">
      <c r="I663" s="533"/>
      <c r="J663" s="58"/>
      <c r="K663" s="58"/>
    </row>
    <row r="664" ht="15.75" customHeight="1">
      <c r="I664" s="533"/>
      <c r="J664" s="58"/>
      <c r="K664" s="58"/>
    </row>
    <row r="665" ht="15.75" customHeight="1">
      <c r="I665" s="533"/>
      <c r="J665" s="58"/>
      <c r="K665" s="58"/>
    </row>
    <row r="666" ht="15.75" customHeight="1">
      <c r="I666" s="533"/>
      <c r="J666" s="58"/>
      <c r="K666" s="58"/>
    </row>
    <row r="667" ht="15.75" customHeight="1">
      <c r="I667" s="533"/>
      <c r="J667" s="58"/>
      <c r="K667" s="58"/>
    </row>
    <row r="668" ht="15.75" customHeight="1">
      <c r="I668" s="533"/>
      <c r="J668" s="58"/>
      <c r="K668" s="58"/>
    </row>
    <row r="669" ht="15.75" customHeight="1">
      <c r="I669" s="533"/>
      <c r="J669" s="58"/>
      <c r="K669" s="58"/>
    </row>
    <row r="670" ht="15.75" customHeight="1">
      <c r="I670" s="533"/>
      <c r="J670" s="58"/>
      <c r="K670" s="58"/>
    </row>
    <row r="671" ht="15.75" customHeight="1">
      <c r="I671" s="533"/>
      <c r="J671" s="58"/>
      <c r="K671" s="58"/>
    </row>
    <row r="672" ht="15.75" customHeight="1">
      <c r="I672" s="533"/>
      <c r="J672" s="58"/>
      <c r="K672" s="58"/>
    </row>
    <row r="673" ht="15.75" customHeight="1">
      <c r="I673" s="533"/>
      <c r="J673" s="58"/>
      <c r="K673" s="58"/>
    </row>
    <row r="674" ht="15.75" customHeight="1">
      <c r="I674" s="533"/>
      <c r="J674" s="58"/>
      <c r="K674" s="58"/>
    </row>
    <row r="675" ht="15.75" customHeight="1">
      <c r="I675" s="533"/>
      <c r="J675" s="58"/>
      <c r="K675" s="58"/>
    </row>
    <row r="676" ht="15.75" customHeight="1">
      <c r="I676" s="533"/>
      <c r="J676" s="58"/>
      <c r="K676" s="58"/>
    </row>
    <row r="677" ht="15.75" customHeight="1">
      <c r="I677" s="533"/>
      <c r="J677" s="58"/>
      <c r="K677" s="58"/>
    </row>
    <row r="678" ht="15.75" customHeight="1">
      <c r="I678" s="533"/>
      <c r="J678" s="58"/>
      <c r="K678" s="58"/>
    </row>
    <row r="679" ht="15.75" customHeight="1">
      <c r="I679" s="533"/>
      <c r="J679" s="58"/>
      <c r="K679" s="58"/>
    </row>
    <row r="680" ht="15.75" customHeight="1">
      <c r="I680" s="533"/>
      <c r="J680" s="58"/>
      <c r="K680" s="58"/>
    </row>
    <row r="681" ht="15.75" customHeight="1">
      <c r="I681" s="533"/>
      <c r="J681" s="58"/>
      <c r="K681" s="58"/>
    </row>
    <row r="682" ht="15.75" customHeight="1">
      <c r="I682" s="533"/>
      <c r="J682" s="58"/>
      <c r="K682" s="58"/>
    </row>
    <row r="683" ht="15.75" customHeight="1">
      <c r="I683" s="533"/>
      <c r="J683" s="58"/>
      <c r="K683" s="58"/>
    </row>
    <row r="684" ht="15.75" customHeight="1">
      <c r="I684" s="533"/>
      <c r="J684" s="58"/>
      <c r="K684" s="58"/>
    </row>
    <row r="685" ht="15.75" customHeight="1">
      <c r="I685" s="533"/>
      <c r="J685" s="58"/>
      <c r="K685" s="58"/>
    </row>
    <row r="686" ht="15.75" customHeight="1">
      <c r="I686" s="533"/>
      <c r="J686" s="58"/>
      <c r="K686" s="58"/>
    </row>
    <row r="687" ht="15.75" customHeight="1">
      <c r="I687" s="533"/>
      <c r="J687" s="58"/>
      <c r="K687" s="58"/>
    </row>
    <row r="688" ht="15.75" customHeight="1">
      <c r="I688" s="533"/>
      <c r="J688" s="58"/>
      <c r="K688" s="58"/>
    </row>
    <row r="689" ht="15.75" customHeight="1">
      <c r="I689" s="533"/>
      <c r="J689" s="58"/>
      <c r="K689" s="58"/>
    </row>
    <row r="690" ht="15.75" customHeight="1">
      <c r="I690" s="533"/>
      <c r="J690" s="58"/>
      <c r="K690" s="58"/>
    </row>
    <row r="691" ht="15.75" customHeight="1">
      <c r="I691" s="533"/>
      <c r="J691" s="58"/>
      <c r="K691" s="58"/>
    </row>
    <row r="692" ht="15.75" customHeight="1">
      <c r="I692" s="533"/>
      <c r="J692" s="58"/>
      <c r="K692" s="58"/>
    </row>
    <row r="693" ht="15.75" customHeight="1">
      <c r="I693" s="533"/>
      <c r="J693" s="58"/>
      <c r="K693" s="58"/>
    </row>
    <row r="694" ht="15.75" customHeight="1">
      <c r="I694" s="533"/>
      <c r="J694" s="58"/>
      <c r="K694" s="58"/>
    </row>
    <row r="695" ht="15.75" customHeight="1">
      <c r="I695" s="533"/>
      <c r="J695" s="58"/>
      <c r="K695" s="58"/>
    </row>
    <row r="696" ht="15.75" customHeight="1">
      <c r="I696" s="533"/>
      <c r="J696" s="58"/>
      <c r="K696" s="58"/>
    </row>
    <row r="697" ht="15.75" customHeight="1">
      <c r="I697" s="533"/>
      <c r="J697" s="58"/>
      <c r="K697" s="58"/>
    </row>
    <row r="698" ht="15.75" customHeight="1">
      <c r="I698" s="533"/>
      <c r="J698" s="58"/>
      <c r="K698" s="58"/>
    </row>
    <row r="699" ht="15.75" customHeight="1">
      <c r="I699" s="533"/>
      <c r="J699" s="58"/>
      <c r="K699" s="58"/>
    </row>
    <row r="700" ht="15.75" customHeight="1">
      <c r="I700" s="533"/>
      <c r="J700" s="58"/>
      <c r="K700" s="58"/>
    </row>
    <row r="701" ht="15.75" customHeight="1">
      <c r="I701" s="533"/>
      <c r="J701" s="58"/>
      <c r="K701" s="58"/>
    </row>
    <row r="702" ht="15.75" customHeight="1">
      <c r="I702" s="533"/>
      <c r="J702" s="58"/>
      <c r="K702" s="58"/>
    </row>
    <row r="703" ht="15.75" customHeight="1">
      <c r="I703" s="533"/>
      <c r="J703" s="58"/>
      <c r="K703" s="58"/>
    </row>
    <row r="704" ht="15.75" customHeight="1">
      <c r="I704" s="533"/>
      <c r="J704" s="58"/>
      <c r="K704" s="58"/>
    </row>
    <row r="705" ht="15.75" customHeight="1">
      <c r="I705" s="533"/>
      <c r="J705" s="58"/>
      <c r="K705" s="58"/>
    </row>
    <row r="706" ht="15.75" customHeight="1">
      <c r="I706" s="533"/>
      <c r="J706" s="58"/>
      <c r="K706" s="58"/>
    </row>
    <row r="707" ht="15.75" customHeight="1">
      <c r="I707" s="533"/>
      <c r="J707" s="58"/>
      <c r="K707" s="58"/>
    </row>
    <row r="708" ht="15.75" customHeight="1">
      <c r="I708" s="533"/>
      <c r="J708" s="58"/>
      <c r="K708" s="58"/>
    </row>
    <row r="709" ht="15.75" customHeight="1">
      <c r="I709" s="533"/>
      <c r="J709" s="58"/>
      <c r="K709" s="58"/>
    </row>
    <row r="710" ht="15.75" customHeight="1">
      <c r="I710" s="533"/>
      <c r="J710" s="58"/>
      <c r="K710" s="58"/>
    </row>
    <row r="711" ht="15.75" customHeight="1">
      <c r="I711" s="533"/>
      <c r="J711" s="58"/>
      <c r="K711" s="58"/>
    </row>
    <row r="712" ht="15.75" customHeight="1">
      <c r="I712" s="533"/>
      <c r="J712" s="58"/>
      <c r="K712" s="58"/>
    </row>
    <row r="713" ht="15.75" customHeight="1">
      <c r="I713" s="533"/>
      <c r="J713" s="58"/>
      <c r="K713" s="58"/>
    </row>
    <row r="714" ht="15.75" customHeight="1">
      <c r="I714" s="533"/>
      <c r="J714" s="58"/>
      <c r="K714" s="58"/>
    </row>
    <row r="715" ht="15.75" customHeight="1">
      <c r="I715" s="533"/>
      <c r="J715" s="58"/>
      <c r="K715" s="58"/>
    </row>
    <row r="716" ht="15.75" customHeight="1">
      <c r="I716" s="533"/>
      <c r="J716" s="58"/>
      <c r="K716" s="58"/>
    </row>
    <row r="717" ht="15.75" customHeight="1">
      <c r="I717" s="533"/>
      <c r="J717" s="58"/>
      <c r="K717" s="58"/>
    </row>
    <row r="718" ht="15.75" customHeight="1">
      <c r="I718" s="533"/>
      <c r="J718" s="58"/>
      <c r="K718" s="58"/>
    </row>
    <row r="719" ht="15.75" customHeight="1">
      <c r="I719" s="533"/>
      <c r="J719" s="58"/>
      <c r="K719" s="58"/>
    </row>
    <row r="720" ht="15.75" customHeight="1">
      <c r="I720" s="533"/>
      <c r="J720" s="58"/>
      <c r="K720" s="58"/>
    </row>
    <row r="721" ht="15.75" customHeight="1">
      <c r="I721" s="533"/>
      <c r="J721" s="58"/>
      <c r="K721" s="58"/>
    </row>
    <row r="722" ht="15.75" customHeight="1">
      <c r="I722" s="533"/>
      <c r="J722" s="58"/>
      <c r="K722" s="58"/>
    </row>
    <row r="723" ht="15.75" customHeight="1">
      <c r="I723" s="533"/>
      <c r="J723" s="58"/>
      <c r="K723" s="58"/>
    </row>
    <row r="724" ht="15.75" customHeight="1">
      <c r="I724" s="533"/>
      <c r="J724" s="58"/>
      <c r="K724" s="58"/>
    </row>
    <row r="725" ht="15.75" customHeight="1">
      <c r="I725" s="533"/>
      <c r="J725" s="58"/>
      <c r="K725" s="58"/>
    </row>
    <row r="726" ht="15.75" customHeight="1">
      <c r="I726" s="533"/>
      <c r="J726" s="58"/>
      <c r="K726" s="58"/>
    </row>
    <row r="727" ht="15.75" customHeight="1">
      <c r="I727" s="533"/>
      <c r="J727" s="58"/>
      <c r="K727" s="58"/>
    </row>
    <row r="728" ht="15.75" customHeight="1">
      <c r="I728" s="533"/>
      <c r="J728" s="58"/>
      <c r="K728" s="58"/>
    </row>
    <row r="729" ht="15.75" customHeight="1">
      <c r="I729" s="533"/>
      <c r="J729" s="58"/>
      <c r="K729" s="58"/>
    </row>
    <row r="730" ht="15.75" customHeight="1">
      <c r="I730" s="533"/>
      <c r="J730" s="58"/>
      <c r="K730" s="58"/>
    </row>
    <row r="731" ht="15.75" customHeight="1">
      <c r="I731" s="533"/>
      <c r="J731" s="58"/>
      <c r="K731" s="58"/>
    </row>
    <row r="732" ht="15.75" customHeight="1">
      <c r="I732" s="533"/>
      <c r="J732" s="58"/>
      <c r="K732" s="58"/>
    </row>
    <row r="733" ht="15.75" customHeight="1">
      <c r="I733" s="533"/>
      <c r="J733" s="58"/>
      <c r="K733" s="58"/>
    </row>
    <row r="734" ht="15.75" customHeight="1">
      <c r="I734" s="533"/>
      <c r="J734" s="58"/>
      <c r="K734" s="58"/>
    </row>
    <row r="735" ht="15.75" customHeight="1">
      <c r="I735" s="533"/>
      <c r="J735" s="58"/>
      <c r="K735" s="58"/>
    </row>
    <row r="736" ht="15.75" customHeight="1">
      <c r="I736" s="533"/>
      <c r="J736" s="58"/>
      <c r="K736" s="58"/>
    </row>
    <row r="737" ht="15.75" customHeight="1">
      <c r="I737" s="533"/>
      <c r="J737" s="58"/>
      <c r="K737" s="58"/>
    </row>
    <row r="738" ht="15.75" customHeight="1">
      <c r="I738" s="533"/>
      <c r="J738" s="58"/>
      <c r="K738" s="58"/>
    </row>
    <row r="739" ht="15.75" customHeight="1">
      <c r="I739" s="533"/>
      <c r="J739" s="58"/>
      <c r="K739" s="58"/>
    </row>
    <row r="740" ht="15.75" customHeight="1">
      <c r="I740" s="533"/>
      <c r="J740" s="58"/>
      <c r="K740" s="58"/>
    </row>
    <row r="741" ht="15.75" customHeight="1">
      <c r="I741" s="533"/>
      <c r="J741" s="58"/>
      <c r="K741" s="58"/>
    </row>
    <row r="742" ht="15.75" customHeight="1">
      <c r="I742" s="533"/>
      <c r="J742" s="58"/>
      <c r="K742" s="58"/>
    </row>
    <row r="743" ht="15.75" customHeight="1">
      <c r="I743" s="533"/>
      <c r="J743" s="58"/>
      <c r="K743" s="58"/>
    </row>
    <row r="744" ht="15.75" customHeight="1">
      <c r="I744" s="533"/>
      <c r="J744" s="58"/>
      <c r="K744" s="58"/>
    </row>
    <row r="745" ht="15.75" customHeight="1">
      <c r="I745" s="533"/>
      <c r="J745" s="58"/>
      <c r="K745" s="58"/>
    </row>
    <row r="746" ht="15.75" customHeight="1">
      <c r="I746" s="533"/>
      <c r="J746" s="58"/>
      <c r="K746" s="58"/>
    </row>
    <row r="747" ht="15.75" customHeight="1">
      <c r="I747" s="533"/>
      <c r="J747" s="58"/>
      <c r="K747" s="58"/>
    </row>
    <row r="748" ht="15.75" customHeight="1">
      <c r="I748" s="533"/>
      <c r="J748" s="58"/>
      <c r="K748" s="58"/>
    </row>
    <row r="749" ht="15.75" customHeight="1">
      <c r="I749" s="533"/>
      <c r="J749" s="58"/>
      <c r="K749" s="58"/>
    </row>
    <row r="750" ht="15.75" customHeight="1">
      <c r="I750" s="533"/>
      <c r="J750" s="58"/>
      <c r="K750" s="58"/>
    </row>
    <row r="751" ht="15.75" customHeight="1">
      <c r="I751" s="533"/>
      <c r="J751" s="58"/>
      <c r="K751" s="58"/>
    </row>
    <row r="752" ht="15.75" customHeight="1">
      <c r="I752" s="533"/>
      <c r="J752" s="58"/>
      <c r="K752" s="58"/>
    </row>
    <row r="753" ht="15.75" customHeight="1">
      <c r="I753" s="533"/>
      <c r="J753" s="58"/>
      <c r="K753" s="58"/>
    </row>
    <row r="754" ht="15.75" customHeight="1">
      <c r="I754" s="533"/>
      <c r="J754" s="58"/>
      <c r="K754" s="58"/>
    </row>
    <row r="755" ht="15.75" customHeight="1">
      <c r="I755" s="533"/>
      <c r="J755" s="58"/>
      <c r="K755" s="58"/>
    </row>
    <row r="756" ht="15.75" customHeight="1">
      <c r="I756" s="533"/>
      <c r="J756" s="58"/>
      <c r="K756" s="58"/>
    </row>
    <row r="757" ht="15.75" customHeight="1">
      <c r="I757" s="533"/>
      <c r="J757" s="58"/>
      <c r="K757" s="58"/>
    </row>
    <row r="758" ht="15.75" customHeight="1">
      <c r="I758" s="533"/>
      <c r="J758" s="58"/>
      <c r="K758" s="58"/>
    </row>
    <row r="759" ht="15.75" customHeight="1">
      <c r="I759" s="533"/>
      <c r="J759" s="58"/>
      <c r="K759" s="58"/>
    </row>
    <row r="760" ht="15.75" customHeight="1">
      <c r="I760" s="533"/>
      <c r="J760" s="58"/>
      <c r="K760" s="58"/>
    </row>
    <row r="761" ht="15.75" customHeight="1">
      <c r="I761" s="533"/>
      <c r="J761" s="58"/>
      <c r="K761" s="58"/>
    </row>
    <row r="762" ht="15.75" customHeight="1">
      <c r="I762" s="533"/>
      <c r="J762" s="58"/>
      <c r="K762" s="58"/>
    </row>
    <row r="763" ht="15.75" customHeight="1">
      <c r="I763" s="533"/>
      <c r="J763" s="58"/>
      <c r="K763" s="58"/>
    </row>
    <row r="764" ht="15.75" customHeight="1">
      <c r="I764" s="533"/>
      <c r="J764" s="58"/>
      <c r="K764" s="58"/>
    </row>
    <row r="765" ht="15.75" customHeight="1">
      <c r="I765" s="533"/>
      <c r="J765" s="58"/>
      <c r="K765" s="58"/>
    </row>
    <row r="766" ht="15.75" customHeight="1">
      <c r="I766" s="533"/>
      <c r="J766" s="58"/>
      <c r="K766" s="58"/>
    </row>
    <row r="767" ht="15.75" customHeight="1">
      <c r="I767" s="533"/>
      <c r="J767" s="58"/>
      <c r="K767" s="58"/>
    </row>
    <row r="768" ht="15.75" customHeight="1">
      <c r="I768" s="533"/>
      <c r="J768" s="58"/>
      <c r="K768" s="58"/>
    </row>
    <row r="769" ht="15.75" customHeight="1">
      <c r="I769" s="533"/>
      <c r="J769" s="58"/>
      <c r="K769" s="58"/>
    </row>
    <row r="770" ht="15.75" customHeight="1">
      <c r="I770" s="533"/>
      <c r="J770" s="58"/>
      <c r="K770" s="58"/>
    </row>
    <row r="771" ht="15.75" customHeight="1">
      <c r="I771" s="533"/>
      <c r="J771" s="58"/>
      <c r="K771" s="58"/>
    </row>
    <row r="772" ht="15.75" customHeight="1">
      <c r="I772" s="533"/>
      <c r="J772" s="58"/>
      <c r="K772" s="58"/>
    </row>
    <row r="773" ht="15.75" customHeight="1">
      <c r="I773" s="533"/>
      <c r="J773" s="58"/>
      <c r="K773" s="58"/>
    </row>
    <row r="774" ht="15.75" customHeight="1">
      <c r="I774" s="533"/>
      <c r="J774" s="58"/>
      <c r="K774" s="58"/>
    </row>
    <row r="775" ht="15.75" customHeight="1">
      <c r="I775" s="533"/>
      <c r="J775" s="58"/>
      <c r="K775" s="58"/>
    </row>
    <row r="776" ht="15.75" customHeight="1">
      <c r="I776" s="533"/>
      <c r="J776" s="58"/>
      <c r="K776" s="58"/>
    </row>
    <row r="777" ht="15.75" customHeight="1">
      <c r="I777" s="533"/>
      <c r="J777" s="58"/>
      <c r="K777" s="58"/>
    </row>
    <row r="778" ht="15.75" customHeight="1">
      <c r="I778" s="533"/>
      <c r="J778" s="58"/>
      <c r="K778" s="58"/>
    </row>
    <row r="779" ht="15.75" customHeight="1">
      <c r="I779" s="533"/>
      <c r="J779" s="58"/>
      <c r="K779" s="58"/>
    </row>
    <row r="780" ht="15.75" customHeight="1">
      <c r="I780" s="533"/>
      <c r="J780" s="58"/>
      <c r="K780" s="58"/>
    </row>
    <row r="781" ht="15.75" customHeight="1">
      <c r="I781" s="533"/>
      <c r="J781" s="58"/>
      <c r="K781" s="58"/>
    </row>
    <row r="782" ht="15.75" customHeight="1">
      <c r="I782" s="533"/>
      <c r="J782" s="58"/>
      <c r="K782" s="58"/>
    </row>
    <row r="783" ht="15.75" customHeight="1">
      <c r="I783" s="533"/>
      <c r="J783" s="58"/>
      <c r="K783" s="58"/>
    </row>
    <row r="784" ht="15.75" customHeight="1">
      <c r="I784" s="533"/>
      <c r="J784" s="58"/>
      <c r="K784" s="58"/>
    </row>
    <row r="785" ht="15.75" customHeight="1">
      <c r="I785" s="533"/>
      <c r="J785" s="58"/>
      <c r="K785" s="58"/>
    </row>
    <row r="786" ht="15.75" customHeight="1">
      <c r="I786" s="533"/>
      <c r="J786" s="58"/>
      <c r="K786" s="58"/>
    </row>
    <row r="787" ht="15.75" customHeight="1">
      <c r="I787" s="533"/>
      <c r="J787" s="58"/>
      <c r="K787" s="58"/>
    </row>
    <row r="788" ht="15.75" customHeight="1">
      <c r="I788" s="533"/>
      <c r="J788" s="58"/>
      <c r="K788" s="58"/>
    </row>
    <row r="789" ht="15.75" customHeight="1">
      <c r="I789" s="533"/>
      <c r="J789" s="58"/>
      <c r="K789" s="58"/>
    </row>
    <row r="790" ht="15.75" customHeight="1">
      <c r="I790" s="533"/>
      <c r="J790" s="58"/>
      <c r="K790" s="58"/>
    </row>
    <row r="791" ht="15.75" customHeight="1">
      <c r="I791" s="533"/>
      <c r="J791" s="58"/>
      <c r="K791" s="58"/>
    </row>
    <row r="792" ht="15.75" customHeight="1">
      <c r="I792" s="533"/>
      <c r="J792" s="58"/>
      <c r="K792" s="58"/>
    </row>
    <row r="793" ht="15.75" customHeight="1">
      <c r="I793" s="533"/>
      <c r="J793" s="58"/>
      <c r="K793" s="58"/>
    </row>
    <row r="794" ht="15.75" customHeight="1">
      <c r="I794" s="533"/>
      <c r="J794" s="58"/>
      <c r="K794" s="58"/>
    </row>
    <row r="795" ht="15.75" customHeight="1">
      <c r="I795" s="533"/>
      <c r="J795" s="58"/>
      <c r="K795" s="58"/>
    </row>
    <row r="796" ht="15.75" customHeight="1">
      <c r="I796" s="533"/>
      <c r="J796" s="58"/>
      <c r="K796" s="58"/>
    </row>
    <row r="797" ht="15.75" customHeight="1">
      <c r="I797" s="533"/>
      <c r="J797" s="58"/>
      <c r="K797" s="58"/>
    </row>
    <row r="798" ht="15.75" customHeight="1">
      <c r="I798" s="533"/>
      <c r="J798" s="58"/>
      <c r="K798" s="58"/>
    </row>
    <row r="799" ht="15.75" customHeight="1">
      <c r="I799" s="533"/>
      <c r="J799" s="58"/>
      <c r="K799" s="58"/>
    </row>
    <row r="800" ht="15.75" customHeight="1">
      <c r="I800" s="533"/>
      <c r="J800" s="58"/>
      <c r="K800" s="58"/>
    </row>
    <row r="801" ht="15.75" customHeight="1">
      <c r="I801" s="533"/>
      <c r="J801" s="58"/>
      <c r="K801" s="58"/>
    </row>
    <row r="802" ht="15.75" customHeight="1">
      <c r="I802" s="533"/>
      <c r="J802" s="58"/>
      <c r="K802" s="58"/>
    </row>
    <row r="803" ht="15.75" customHeight="1">
      <c r="I803" s="533"/>
      <c r="J803" s="58"/>
      <c r="K803" s="58"/>
    </row>
    <row r="804" ht="15.75" customHeight="1">
      <c r="I804" s="533"/>
      <c r="J804" s="58"/>
      <c r="K804" s="58"/>
    </row>
    <row r="805" ht="15.75" customHeight="1">
      <c r="I805" s="533"/>
      <c r="J805" s="58"/>
      <c r="K805" s="58"/>
    </row>
    <row r="806" ht="15.75" customHeight="1">
      <c r="I806" s="533"/>
      <c r="J806" s="58"/>
      <c r="K806" s="58"/>
    </row>
    <row r="807" ht="15.75" customHeight="1">
      <c r="I807" s="533"/>
      <c r="J807" s="58"/>
      <c r="K807" s="58"/>
    </row>
    <row r="808" ht="15.75" customHeight="1">
      <c r="I808" s="533"/>
      <c r="J808" s="58"/>
      <c r="K808" s="58"/>
    </row>
    <row r="809" ht="15.75" customHeight="1">
      <c r="I809" s="533"/>
      <c r="J809" s="58"/>
      <c r="K809" s="58"/>
    </row>
    <row r="810" ht="15.75" customHeight="1">
      <c r="I810" s="533"/>
      <c r="J810" s="58"/>
      <c r="K810" s="58"/>
    </row>
    <row r="811" ht="15.75" customHeight="1">
      <c r="I811" s="533"/>
      <c r="J811" s="58"/>
      <c r="K811" s="58"/>
    </row>
    <row r="812" ht="15.75" customHeight="1">
      <c r="I812" s="533"/>
      <c r="J812" s="58"/>
      <c r="K812" s="58"/>
    </row>
    <row r="813" ht="15.75" customHeight="1">
      <c r="I813" s="533"/>
      <c r="J813" s="58"/>
      <c r="K813" s="58"/>
    </row>
    <row r="814" ht="15.75" customHeight="1">
      <c r="I814" s="533"/>
      <c r="J814" s="58"/>
      <c r="K814" s="58"/>
    </row>
    <row r="815" ht="15.75" customHeight="1">
      <c r="I815" s="533"/>
      <c r="J815" s="58"/>
      <c r="K815" s="58"/>
    </row>
    <row r="816" ht="15.75" customHeight="1">
      <c r="I816" s="533"/>
      <c r="J816" s="58"/>
      <c r="K816" s="58"/>
    </row>
    <row r="817" ht="15.75" customHeight="1">
      <c r="I817" s="533"/>
      <c r="J817" s="58"/>
      <c r="K817" s="58"/>
    </row>
    <row r="818" ht="15.75" customHeight="1">
      <c r="I818" s="533"/>
      <c r="J818" s="58"/>
      <c r="K818" s="58"/>
    </row>
    <row r="819" ht="15.75" customHeight="1">
      <c r="I819" s="533"/>
      <c r="J819" s="58"/>
      <c r="K819" s="58"/>
    </row>
    <row r="820" ht="15.75" customHeight="1">
      <c r="I820" s="533"/>
      <c r="J820" s="58"/>
      <c r="K820" s="58"/>
    </row>
    <row r="821" ht="15.75" customHeight="1">
      <c r="I821" s="533"/>
      <c r="J821" s="58"/>
      <c r="K821" s="58"/>
    </row>
    <row r="822" ht="15.75" customHeight="1">
      <c r="I822" s="533"/>
      <c r="J822" s="58"/>
      <c r="K822" s="58"/>
    </row>
    <row r="823" ht="15.75" customHeight="1">
      <c r="I823" s="533"/>
      <c r="J823" s="58"/>
      <c r="K823" s="58"/>
    </row>
    <row r="824" ht="15.75" customHeight="1">
      <c r="I824" s="533"/>
      <c r="J824" s="58"/>
      <c r="K824" s="58"/>
    </row>
    <row r="825" ht="15.75" customHeight="1">
      <c r="I825" s="533"/>
      <c r="J825" s="58"/>
      <c r="K825" s="58"/>
    </row>
    <row r="826" ht="15.75" customHeight="1">
      <c r="I826" s="533"/>
      <c r="J826" s="58"/>
      <c r="K826" s="58"/>
    </row>
    <row r="827" ht="15.75" customHeight="1">
      <c r="I827" s="533"/>
      <c r="J827" s="58"/>
      <c r="K827" s="58"/>
    </row>
    <row r="828" ht="15.75" customHeight="1">
      <c r="I828" s="533"/>
      <c r="J828" s="58"/>
      <c r="K828" s="58"/>
    </row>
    <row r="829" ht="15.75" customHeight="1">
      <c r="I829" s="533"/>
      <c r="J829" s="58"/>
      <c r="K829" s="58"/>
    </row>
    <row r="830" ht="15.75" customHeight="1">
      <c r="I830" s="533"/>
      <c r="J830" s="58"/>
      <c r="K830" s="58"/>
    </row>
    <row r="831" ht="15.75" customHeight="1">
      <c r="I831" s="533"/>
      <c r="J831" s="58"/>
      <c r="K831" s="58"/>
    </row>
    <row r="832" ht="15.75" customHeight="1">
      <c r="I832" s="533"/>
      <c r="J832" s="58"/>
      <c r="K832" s="58"/>
    </row>
    <row r="833" ht="15.75" customHeight="1">
      <c r="I833" s="533"/>
      <c r="J833" s="58"/>
      <c r="K833" s="58"/>
    </row>
    <row r="834" ht="15.75" customHeight="1">
      <c r="I834" s="533"/>
      <c r="J834" s="58"/>
      <c r="K834" s="58"/>
    </row>
    <row r="835" ht="15.75" customHeight="1">
      <c r="I835" s="533"/>
      <c r="J835" s="58"/>
      <c r="K835" s="58"/>
    </row>
    <row r="836" ht="15.75" customHeight="1">
      <c r="I836" s="533"/>
      <c r="J836" s="58"/>
      <c r="K836" s="58"/>
    </row>
    <row r="837" ht="15.75" customHeight="1">
      <c r="I837" s="533"/>
      <c r="J837" s="58"/>
      <c r="K837" s="58"/>
    </row>
    <row r="838" ht="15.75" customHeight="1">
      <c r="I838" s="533"/>
      <c r="J838" s="58"/>
      <c r="K838" s="58"/>
    </row>
    <row r="839" ht="15.75" customHeight="1">
      <c r="I839" s="533"/>
      <c r="J839" s="58"/>
      <c r="K839" s="58"/>
    </row>
    <row r="840" ht="15.75" customHeight="1">
      <c r="I840" s="533"/>
      <c r="J840" s="58"/>
      <c r="K840" s="58"/>
    </row>
    <row r="841" ht="15.75" customHeight="1">
      <c r="I841" s="533"/>
      <c r="J841" s="58"/>
      <c r="K841" s="58"/>
    </row>
    <row r="842" ht="15.75" customHeight="1">
      <c r="I842" s="533"/>
      <c r="J842" s="58"/>
      <c r="K842" s="58"/>
    </row>
    <row r="843" ht="15.75" customHeight="1">
      <c r="I843" s="533"/>
      <c r="J843" s="58"/>
      <c r="K843" s="58"/>
    </row>
    <row r="844" ht="15.75" customHeight="1">
      <c r="I844" s="533"/>
      <c r="J844" s="58"/>
      <c r="K844" s="58"/>
    </row>
    <row r="845" ht="15.75" customHeight="1">
      <c r="I845" s="533"/>
      <c r="J845" s="58"/>
      <c r="K845" s="58"/>
    </row>
    <row r="846" ht="15.75" customHeight="1">
      <c r="I846" s="533"/>
      <c r="J846" s="58"/>
      <c r="K846" s="58"/>
    </row>
    <row r="847" ht="15.75" customHeight="1">
      <c r="I847" s="533"/>
      <c r="J847" s="58"/>
      <c r="K847" s="58"/>
    </row>
    <row r="848" ht="15.75" customHeight="1">
      <c r="I848" s="533"/>
      <c r="J848" s="58"/>
      <c r="K848" s="58"/>
    </row>
    <row r="849" ht="15.75" customHeight="1">
      <c r="I849" s="533"/>
      <c r="J849" s="58"/>
      <c r="K849" s="58"/>
    </row>
    <row r="850" ht="15.75" customHeight="1">
      <c r="I850" s="533"/>
      <c r="J850" s="58"/>
      <c r="K850" s="58"/>
    </row>
    <row r="851" ht="15.75" customHeight="1">
      <c r="I851" s="533"/>
      <c r="J851" s="58"/>
      <c r="K851" s="58"/>
    </row>
    <row r="852" ht="15.75" customHeight="1">
      <c r="I852" s="533"/>
      <c r="J852" s="58"/>
      <c r="K852" s="58"/>
    </row>
    <row r="853" ht="15.75" customHeight="1">
      <c r="I853" s="533"/>
      <c r="J853" s="58"/>
      <c r="K853" s="58"/>
    </row>
    <row r="854" ht="15.75" customHeight="1">
      <c r="I854" s="533"/>
      <c r="J854" s="58"/>
      <c r="K854" s="58"/>
    </row>
    <row r="855" ht="15.75" customHeight="1">
      <c r="I855" s="533"/>
      <c r="J855" s="58"/>
      <c r="K855" s="58"/>
    </row>
    <row r="856" ht="15.75" customHeight="1">
      <c r="I856" s="533"/>
      <c r="J856" s="58"/>
      <c r="K856" s="58"/>
    </row>
    <row r="857" ht="15.75" customHeight="1">
      <c r="I857" s="533"/>
      <c r="J857" s="58"/>
      <c r="K857" s="58"/>
    </row>
    <row r="858" ht="15.75" customHeight="1">
      <c r="I858" s="533"/>
      <c r="J858" s="58"/>
      <c r="K858" s="58"/>
    </row>
    <row r="859" ht="15.75" customHeight="1">
      <c r="I859" s="533"/>
      <c r="J859" s="58"/>
      <c r="K859" s="58"/>
    </row>
    <row r="860" ht="15.75" customHeight="1">
      <c r="I860" s="533"/>
      <c r="J860" s="58"/>
      <c r="K860" s="58"/>
    </row>
    <row r="861" ht="15.75" customHeight="1">
      <c r="I861" s="533"/>
      <c r="J861" s="58"/>
      <c r="K861" s="58"/>
    </row>
    <row r="862" ht="15.75" customHeight="1">
      <c r="I862" s="533"/>
      <c r="J862" s="58"/>
      <c r="K862" s="58"/>
    </row>
    <row r="863" ht="15.75" customHeight="1">
      <c r="I863" s="533"/>
      <c r="J863" s="58"/>
      <c r="K863" s="58"/>
    </row>
    <row r="864" ht="15.75" customHeight="1">
      <c r="I864" s="533"/>
      <c r="J864" s="58"/>
      <c r="K864" s="58"/>
    </row>
    <row r="865" ht="15.75" customHeight="1">
      <c r="I865" s="533"/>
      <c r="J865" s="58"/>
      <c r="K865" s="58"/>
    </row>
    <row r="866" ht="15.75" customHeight="1">
      <c r="I866" s="533"/>
      <c r="J866" s="58"/>
      <c r="K866" s="58"/>
    </row>
    <row r="867" ht="15.75" customHeight="1">
      <c r="I867" s="533"/>
      <c r="J867" s="58"/>
      <c r="K867" s="58"/>
    </row>
    <row r="868" ht="15.75" customHeight="1">
      <c r="I868" s="533"/>
      <c r="J868" s="58"/>
      <c r="K868" s="58"/>
    </row>
    <row r="869" ht="15.75" customHeight="1">
      <c r="I869" s="533"/>
      <c r="J869" s="58"/>
      <c r="K869" s="58"/>
    </row>
    <row r="870" ht="15.75" customHeight="1">
      <c r="I870" s="533"/>
      <c r="J870" s="58"/>
      <c r="K870" s="58"/>
    </row>
    <row r="871" ht="15.75" customHeight="1">
      <c r="I871" s="533"/>
      <c r="J871" s="58"/>
      <c r="K871" s="58"/>
    </row>
    <row r="872" ht="15.75" customHeight="1">
      <c r="I872" s="533"/>
      <c r="J872" s="58"/>
      <c r="K872" s="58"/>
    </row>
    <row r="873" ht="15.75" customHeight="1">
      <c r="I873" s="533"/>
      <c r="J873" s="58"/>
      <c r="K873" s="58"/>
    </row>
    <row r="874" ht="15.75" customHeight="1">
      <c r="I874" s="533"/>
      <c r="J874" s="58"/>
      <c r="K874" s="58"/>
    </row>
    <row r="875" ht="15.75" customHeight="1">
      <c r="I875" s="533"/>
      <c r="J875" s="58"/>
      <c r="K875" s="58"/>
    </row>
    <row r="876" ht="15.75" customHeight="1">
      <c r="I876" s="533"/>
      <c r="J876" s="58"/>
      <c r="K876" s="58"/>
    </row>
    <row r="877" ht="15.75" customHeight="1">
      <c r="I877" s="533"/>
      <c r="J877" s="58"/>
      <c r="K877" s="58"/>
    </row>
    <row r="878" ht="15.75" customHeight="1">
      <c r="I878" s="533"/>
      <c r="J878" s="58"/>
      <c r="K878" s="58"/>
    </row>
    <row r="879" ht="15.75" customHeight="1">
      <c r="I879" s="533"/>
      <c r="J879" s="58"/>
      <c r="K879" s="58"/>
    </row>
    <row r="880" ht="15.75" customHeight="1">
      <c r="I880" s="533"/>
      <c r="J880" s="58"/>
      <c r="K880" s="58"/>
    </row>
    <row r="881" ht="15.75" customHeight="1">
      <c r="I881" s="533"/>
      <c r="J881" s="58"/>
      <c r="K881" s="58"/>
    </row>
    <row r="882" ht="15.75" customHeight="1">
      <c r="I882" s="533"/>
      <c r="J882" s="58"/>
      <c r="K882" s="58"/>
    </row>
    <row r="883" ht="15.75" customHeight="1">
      <c r="I883" s="533"/>
      <c r="J883" s="58"/>
      <c r="K883" s="58"/>
    </row>
    <row r="884" ht="15.75" customHeight="1">
      <c r="I884" s="533"/>
      <c r="J884" s="58"/>
      <c r="K884" s="58"/>
    </row>
    <row r="885" ht="15.75" customHeight="1">
      <c r="I885" s="533"/>
      <c r="J885" s="58"/>
      <c r="K885" s="58"/>
    </row>
    <row r="886" ht="15.75" customHeight="1">
      <c r="I886" s="533"/>
      <c r="J886" s="58"/>
      <c r="K886" s="58"/>
    </row>
    <row r="887" ht="15.75" customHeight="1">
      <c r="I887" s="533"/>
      <c r="J887" s="58"/>
      <c r="K887" s="58"/>
    </row>
    <row r="888" ht="15.75" customHeight="1">
      <c r="I888" s="533"/>
      <c r="J888" s="58"/>
      <c r="K888" s="58"/>
    </row>
    <row r="889" ht="15.75" customHeight="1">
      <c r="I889" s="533"/>
      <c r="J889" s="58"/>
      <c r="K889" s="58"/>
    </row>
    <row r="890" ht="15.75" customHeight="1">
      <c r="I890" s="533"/>
      <c r="J890" s="58"/>
      <c r="K890" s="58"/>
    </row>
    <row r="891" ht="15.75" customHeight="1">
      <c r="I891" s="533"/>
      <c r="J891" s="58"/>
      <c r="K891" s="58"/>
    </row>
    <row r="892" ht="15.75" customHeight="1">
      <c r="I892" s="533"/>
      <c r="J892" s="58"/>
      <c r="K892" s="58"/>
    </row>
    <row r="893" ht="15.75" customHeight="1">
      <c r="I893" s="533"/>
      <c r="J893" s="58"/>
      <c r="K893" s="58"/>
    </row>
    <row r="894" ht="15.75" customHeight="1">
      <c r="I894" s="533"/>
      <c r="J894" s="58"/>
      <c r="K894" s="58"/>
    </row>
    <row r="895" ht="15.75" customHeight="1">
      <c r="I895" s="533"/>
      <c r="J895" s="58"/>
      <c r="K895" s="58"/>
    </row>
    <row r="896" ht="15.75" customHeight="1">
      <c r="I896" s="533"/>
      <c r="J896" s="58"/>
      <c r="K896" s="58"/>
    </row>
    <row r="897" ht="15.75" customHeight="1">
      <c r="I897" s="533"/>
      <c r="J897" s="58"/>
      <c r="K897" s="58"/>
    </row>
    <row r="898" ht="15.75" customHeight="1">
      <c r="I898" s="533"/>
      <c r="J898" s="58"/>
      <c r="K898" s="58"/>
    </row>
    <row r="899" ht="15.75" customHeight="1">
      <c r="I899" s="533"/>
      <c r="J899" s="58"/>
      <c r="K899" s="58"/>
    </row>
    <row r="900" ht="15.75" customHeight="1">
      <c r="I900" s="533"/>
      <c r="J900" s="58"/>
      <c r="K900" s="58"/>
    </row>
    <row r="901" ht="15.75" customHeight="1">
      <c r="I901" s="533"/>
      <c r="J901" s="58"/>
      <c r="K901" s="58"/>
    </row>
    <row r="902" ht="15.75" customHeight="1">
      <c r="I902" s="533"/>
      <c r="J902" s="58"/>
      <c r="K902" s="58"/>
    </row>
    <row r="903" ht="15.75" customHeight="1">
      <c r="I903" s="533"/>
      <c r="J903" s="58"/>
      <c r="K903" s="58"/>
    </row>
    <row r="904" ht="15.75" customHeight="1">
      <c r="I904" s="533"/>
      <c r="J904" s="58"/>
      <c r="K904" s="58"/>
    </row>
    <row r="905" ht="15.75" customHeight="1">
      <c r="I905" s="533"/>
      <c r="J905" s="58"/>
      <c r="K905" s="58"/>
    </row>
    <row r="906" ht="15.75" customHeight="1">
      <c r="I906" s="533"/>
      <c r="J906" s="58"/>
      <c r="K906" s="58"/>
    </row>
    <row r="907" ht="15.75" customHeight="1">
      <c r="I907" s="533"/>
      <c r="J907" s="58"/>
      <c r="K907" s="58"/>
    </row>
    <row r="908" ht="15.75" customHeight="1">
      <c r="I908" s="533"/>
      <c r="J908" s="58"/>
      <c r="K908" s="58"/>
    </row>
    <row r="909" ht="15.75" customHeight="1">
      <c r="I909" s="533"/>
      <c r="J909" s="58"/>
      <c r="K909" s="58"/>
    </row>
    <row r="910" ht="15.75" customHeight="1">
      <c r="I910" s="533"/>
      <c r="J910" s="58"/>
      <c r="K910" s="58"/>
    </row>
    <row r="911" ht="15.75" customHeight="1">
      <c r="I911" s="533"/>
      <c r="J911" s="58"/>
      <c r="K911" s="58"/>
    </row>
    <row r="912" ht="15.75" customHeight="1">
      <c r="I912" s="533"/>
      <c r="J912" s="58"/>
      <c r="K912" s="58"/>
    </row>
    <row r="913" ht="15.75" customHeight="1">
      <c r="I913" s="533"/>
      <c r="J913" s="58"/>
      <c r="K913" s="58"/>
    </row>
    <row r="914" ht="15.75" customHeight="1">
      <c r="I914" s="533"/>
      <c r="J914" s="58"/>
      <c r="K914" s="58"/>
    </row>
    <row r="915" ht="15.75" customHeight="1">
      <c r="I915" s="533"/>
      <c r="J915" s="58"/>
      <c r="K915" s="58"/>
    </row>
    <row r="916" ht="15.75" customHeight="1">
      <c r="I916" s="533"/>
      <c r="J916" s="58"/>
      <c r="K916" s="58"/>
    </row>
    <row r="917" ht="15.75" customHeight="1">
      <c r="I917" s="533"/>
      <c r="J917" s="58"/>
      <c r="K917" s="58"/>
    </row>
    <row r="918" ht="15.75" customHeight="1">
      <c r="I918" s="533"/>
      <c r="J918" s="58"/>
      <c r="K918" s="58"/>
    </row>
    <row r="919" ht="15.75" customHeight="1">
      <c r="I919" s="533"/>
      <c r="J919" s="58"/>
      <c r="K919" s="58"/>
    </row>
    <row r="920" ht="15.75" customHeight="1">
      <c r="I920" s="533"/>
      <c r="J920" s="58"/>
      <c r="K920" s="58"/>
    </row>
    <row r="921" ht="15.75" customHeight="1">
      <c r="I921" s="533"/>
      <c r="J921" s="58"/>
      <c r="K921" s="58"/>
    </row>
    <row r="922" ht="15.75" customHeight="1">
      <c r="I922" s="533"/>
      <c r="J922" s="58"/>
      <c r="K922" s="58"/>
    </row>
    <row r="923" ht="15.75" customHeight="1">
      <c r="I923" s="533"/>
      <c r="J923" s="58"/>
      <c r="K923" s="58"/>
    </row>
    <row r="924" ht="15.75" customHeight="1">
      <c r="I924" s="533"/>
      <c r="J924" s="58"/>
      <c r="K924" s="58"/>
    </row>
    <row r="925" ht="15.75" customHeight="1">
      <c r="I925" s="533"/>
      <c r="J925" s="58"/>
      <c r="K925" s="58"/>
    </row>
    <row r="926" ht="15.75" customHeight="1">
      <c r="I926" s="533"/>
      <c r="J926" s="58"/>
      <c r="K926" s="58"/>
    </row>
    <row r="927" ht="15.75" customHeight="1">
      <c r="I927" s="533"/>
      <c r="J927" s="58"/>
      <c r="K927" s="58"/>
    </row>
    <row r="928" ht="15.75" customHeight="1">
      <c r="I928" s="533"/>
      <c r="J928" s="58"/>
      <c r="K928" s="58"/>
    </row>
    <row r="929" ht="15.75" customHeight="1">
      <c r="I929" s="533"/>
      <c r="J929" s="58"/>
      <c r="K929" s="58"/>
    </row>
    <row r="930" ht="15.75" customHeight="1">
      <c r="I930" s="533"/>
      <c r="J930" s="58"/>
      <c r="K930" s="58"/>
    </row>
    <row r="931" ht="15.75" customHeight="1">
      <c r="I931" s="533"/>
      <c r="J931" s="58"/>
      <c r="K931" s="58"/>
    </row>
    <row r="932" ht="15.75" customHeight="1">
      <c r="I932" s="533"/>
      <c r="J932" s="58"/>
      <c r="K932" s="58"/>
    </row>
    <row r="933" ht="15.75" customHeight="1">
      <c r="I933" s="533"/>
      <c r="J933" s="58"/>
      <c r="K933" s="58"/>
    </row>
    <row r="934" ht="15.75" customHeight="1">
      <c r="I934" s="533"/>
      <c r="J934" s="58"/>
      <c r="K934" s="58"/>
    </row>
    <row r="935" ht="15.75" customHeight="1">
      <c r="I935" s="533"/>
      <c r="J935" s="58"/>
      <c r="K935" s="58"/>
    </row>
    <row r="936" ht="15.75" customHeight="1">
      <c r="I936" s="533"/>
      <c r="J936" s="58"/>
      <c r="K936" s="58"/>
    </row>
    <row r="937" ht="15.75" customHeight="1">
      <c r="I937" s="533"/>
      <c r="J937" s="58"/>
      <c r="K937" s="58"/>
    </row>
    <row r="938" ht="15.75" customHeight="1">
      <c r="I938" s="533"/>
      <c r="J938" s="58"/>
      <c r="K938" s="58"/>
    </row>
    <row r="939" ht="15.75" customHeight="1">
      <c r="I939" s="533"/>
      <c r="J939" s="58"/>
      <c r="K939" s="58"/>
    </row>
    <row r="940" ht="15.75" customHeight="1">
      <c r="I940" s="533"/>
      <c r="J940" s="58"/>
      <c r="K940" s="58"/>
    </row>
    <row r="941" ht="15.75" customHeight="1">
      <c r="I941" s="533"/>
      <c r="J941" s="58"/>
      <c r="K941" s="58"/>
    </row>
    <row r="942" ht="15.75" customHeight="1">
      <c r="I942" s="533"/>
      <c r="J942" s="58"/>
      <c r="K942" s="58"/>
    </row>
    <row r="943" ht="15.75" customHeight="1">
      <c r="I943" s="533"/>
      <c r="J943" s="58"/>
      <c r="K943" s="58"/>
    </row>
    <row r="944" ht="15.75" customHeight="1">
      <c r="I944" s="533"/>
      <c r="J944" s="58"/>
      <c r="K944" s="58"/>
    </row>
    <row r="945" ht="15.75" customHeight="1">
      <c r="I945" s="533"/>
      <c r="J945" s="58"/>
      <c r="K945" s="58"/>
    </row>
    <row r="946" ht="15.75" customHeight="1">
      <c r="I946" s="533"/>
      <c r="J946" s="58"/>
      <c r="K946" s="58"/>
    </row>
    <row r="947" ht="15.75" customHeight="1">
      <c r="I947" s="533"/>
      <c r="J947" s="58"/>
      <c r="K947" s="58"/>
    </row>
    <row r="948" ht="15.75" customHeight="1">
      <c r="I948" s="533"/>
      <c r="J948" s="58"/>
      <c r="K948" s="58"/>
    </row>
    <row r="949" ht="15.75" customHeight="1">
      <c r="I949" s="533"/>
      <c r="J949" s="58"/>
      <c r="K949" s="58"/>
    </row>
    <row r="950" ht="15.75" customHeight="1">
      <c r="I950" s="533"/>
      <c r="J950" s="58"/>
      <c r="K950" s="58"/>
    </row>
    <row r="951" ht="15.75" customHeight="1">
      <c r="I951" s="533"/>
      <c r="J951" s="58"/>
      <c r="K951" s="58"/>
    </row>
    <row r="952" ht="15.75" customHeight="1">
      <c r="I952" s="533"/>
      <c r="J952" s="58"/>
      <c r="K952" s="58"/>
    </row>
    <row r="953" ht="15.75" customHeight="1">
      <c r="I953" s="533"/>
      <c r="J953" s="58"/>
      <c r="K953" s="58"/>
    </row>
    <row r="954" ht="15.75" customHeight="1">
      <c r="I954" s="533"/>
      <c r="J954" s="58"/>
      <c r="K954" s="58"/>
    </row>
    <row r="955" ht="15.75" customHeight="1">
      <c r="I955" s="533"/>
      <c r="J955" s="58"/>
      <c r="K955" s="58"/>
    </row>
    <row r="956" ht="15.75" customHeight="1">
      <c r="I956" s="533"/>
      <c r="J956" s="58"/>
      <c r="K956" s="58"/>
    </row>
    <row r="957" ht="15.75" customHeight="1">
      <c r="I957" s="533"/>
      <c r="J957" s="58"/>
      <c r="K957" s="58"/>
    </row>
    <row r="958" ht="15.75" customHeight="1">
      <c r="I958" s="533"/>
      <c r="J958" s="58"/>
      <c r="K958" s="58"/>
    </row>
    <row r="959" ht="15.75" customHeight="1">
      <c r="I959" s="533"/>
      <c r="J959" s="58"/>
      <c r="K959" s="58"/>
    </row>
    <row r="960" ht="15.75" customHeight="1">
      <c r="I960" s="533"/>
      <c r="J960" s="58"/>
      <c r="K960" s="58"/>
    </row>
    <row r="961" ht="15.75" customHeight="1">
      <c r="I961" s="533"/>
      <c r="J961" s="58"/>
      <c r="K961" s="58"/>
    </row>
    <row r="962" ht="15.75" customHeight="1">
      <c r="I962" s="533"/>
      <c r="J962" s="58"/>
      <c r="K962" s="58"/>
    </row>
    <row r="963" ht="15.75" customHeight="1">
      <c r="I963" s="533"/>
      <c r="J963" s="58"/>
      <c r="K963" s="58"/>
    </row>
    <row r="964" ht="15.75" customHeight="1">
      <c r="I964" s="533"/>
      <c r="J964" s="58"/>
      <c r="K964" s="58"/>
    </row>
    <row r="965" ht="15.75" customHeight="1">
      <c r="I965" s="533"/>
      <c r="J965" s="58"/>
      <c r="K965" s="58"/>
    </row>
    <row r="966" ht="15.75" customHeight="1">
      <c r="I966" s="533"/>
      <c r="J966" s="58"/>
      <c r="K966" s="58"/>
    </row>
    <row r="967" ht="15.75" customHeight="1">
      <c r="I967" s="533"/>
      <c r="J967" s="58"/>
      <c r="K967" s="58"/>
    </row>
    <row r="968" ht="15.75" customHeight="1">
      <c r="I968" s="533"/>
      <c r="J968" s="58"/>
      <c r="K968" s="58"/>
    </row>
    <row r="969" ht="15.75" customHeight="1">
      <c r="I969" s="533"/>
      <c r="J969" s="58"/>
      <c r="K969" s="58"/>
    </row>
    <row r="970" ht="15.75" customHeight="1">
      <c r="I970" s="533"/>
      <c r="J970" s="58"/>
      <c r="K970" s="58"/>
    </row>
    <row r="971" ht="15.75" customHeight="1">
      <c r="I971" s="533"/>
      <c r="J971" s="58"/>
      <c r="K971" s="58"/>
    </row>
    <row r="972" ht="15.75" customHeight="1">
      <c r="I972" s="533"/>
      <c r="J972" s="58"/>
      <c r="K972" s="58"/>
    </row>
    <row r="973" ht="15.75" customHeight="1">
      <c r="I973" s="533"/>
      <c r="J973" s="58"/>
      <c r="K973" s="58"/>
    </row>
    <row r="974" ht="15.75" customHeight="1">
      <c r="I974" s="533"/>
      <c r="J974" s="58"/>
      <c r="K974" s="58"/>
    </row>
    <row r="975" ht="15.75" customHeight="1">
      <c r="I975" s="533"/>
      <c r="J975" s="58"/>
      <c r="K975" s="58"/>
    </row>
    <row r="976" ht="15.75" customHeight="1">
      <c r="I976" s="533"/>
      <c r="J976" s="58"/>
      <c r="K976" s="58"/>
    </row>
    <row r="977" ht="15.75" customHeight="1">
      <c r="I977" s="533"/>
      <c r="J977" s="58"/>
      <c r="K977" s="58"/>
    </row>
    <row r="978" ht="15.75" customHeight="1">
      <c r="I978" s="533"/>
      <c r="J978" s="58"/>
      <c r="K978" s="58"/>
    </row>
    <row r="979" ht="15.75" customHeight="1">
      <c r="I979" s="533"/>
      <c r="J979" s="58"/>
      <c r="K979" s="58"/>
    </row>
    <row r="980" ht="15.75" customHeight="1">
      <c r="I980" s="533"/>
      <c r="J980" s="58"/>
      <c r="K980" s="58"/>
    </row>
    <row r="981" ht="15.75" customHeight="1">
      <c r="I981" s="533"/>
      <c r="J981" s="58"/>
      <c r="K981" s="58"/>
    </row>
    <row r="982" ht="15.75" customHeight="1">
      <c r="I982" s="533"/>
      <c r="J982" s="58"/>
      <c r="K982" s="58"/>
    </row>
    <row r="983" ht="15.75" customHeight="1">
      <c r="I983" s="533"/>
      <c r="J983" s="58"/>
      <c r="K983" s="58"/>
    </row>
    <row r="984" ht="15.75" customHeight="1">
      <c r="I984" s="533"/>
      <c r="J984" s="58"/>
      <c r="K984" s="58"/>
    </row>
    <row r="985" ht="15.75" customHeight="1">
      <c r="I985" s="533"/>
      <c r="J985" s="58"/>
      <c r="K985" s="58"/>
    </row>
    <row r="986" ht="15.75" customHeight="1">
      <c r="I986" s="533"/>
      <c r="J986" s="58"/>
      <c r="K986" s="58"/>
    </row>
    <row r="987" ht="15.75" customHeight="1">
      <c r="I987" s="533"/>
      <c r="J987" s="58"/>
      <c r="K987" s="58"/>
    </row>
    <row r="988" ht="15.75" customHeight="1">
      <c r="I988" s="533"/>
      <c r="J988" s="58"/>
      <c r="K988" s="58"/>
    </row>
    <row r="989" ht="15.75" customHeight="1">
      <c r="I989" s="533"/>
      <c r="J989" s="58"/>
      <c r="K989" s="58"/>
    </row>
    <row r="990" ht="15.75" customHeight="1">
      <c r="I990" s="533"/>
      <c r="J990" s="58"/>
      <c r="K990" s="58"/>
    </row>
  </sheetData>
  <mergeCells count="4">
    <mergeCell ref="A2:V2"/>
    <mergeCell ref="A3:C3"/>
    <mergeCell ref="T3:T16"/>
    <mergeCell ref="A17:C1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396" t="s">
        <v>98</v>
      </c>
      <c r="B1" s="33"/>
      <c r="C1" s="33"/>
      <c r="D1" s="33"/>
      <c r="E1" s="33"/>
      <c r="F1" s="34"/>
      <c r="G1" s="34"/>
      <c r="H1" s="33"/>
      <c r="I1" s="33"/>
      <c r="J1" s="33"/>
      <c r="K1" s="33"/>
    </row>
    <row r="2">
      <c r="A2" s="122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1"/>
    </row>
    <row r="3" ht="30.75" customHeight="1">
      <c r="A3" s="42" t="s">
        <v>127</v>
      </c>
      <c r="B3" s="43"/>
      <c r="C3" s="44"/>
      <c r="D3" s="46"/>
      <c r="E3" s="48"/>
      <c r="F3" s="50"/>
      <c r="G3" s="51" t="s">
        <v>133</v>
      </c>
      <c r="H3" s="59" t="s">
        <v>147</v>
      </c>
      <c r="I3" s="59" t="s">
        <v>152</v>
      </c>
      <c r="J3" s="59" t="s">
        <v>153</v>
      </c>
      <c r="K3" s="59" t="s">
        <v>154</v>
      </c>
      <c r="L3" s="59" t="s">
        <v>155</v>
      </c>
      <c r="M3" s="59" t="s">
        <v>156</v>
      </c>
      <c r="N3" s="59" t="s">
        <v>157</v>
      </c>
      <c r="O3" s="59" t="s">
        <v>158</v>
      </c>
      <c r="P3" s="59" t="s">
        <v>159</v>
      </c>
      <c r="Q3" s="59" t="s">
        <v>160</v>
      </c>
      <c r="R3" s="50" t="s">
        <v>161</v>
      </c>
      <c r="S3" s="61" t="s">
        <v>162</v>
      </c>
      <c r="T3" s="62" t="s">
        <v>163</v>
      </c>
      <c r="U3" s="63" t="s">
        <v>164</v>
      </c>
      <c r="V3" s="64" t="s">
        <v>165</v>
      </c>
      <c r="W3" s="65"/>
      <c r="X3" s="66" t="s">
        <v>371</v>
      </c>
    </row>
    <row r="4">
      <c r="A4" s="408" t="s">
        <v>8</v>
      </c>
      <c r="B4" s="148" t="s">
        <v>11</v>
      </c>
      <c r="C4" s="151" t="s">
        <v>12</v>
      </c>
      <c r="D4" s="153" t="s">
        <v>214</v>
      </c>
      <c r="E4" s="157" t="s">
        <v>167</v>
      </c>
      <c r="F4" s="74" t="s">
        <v>168</v>
      </c>
      <c r="G4" s="76" t="s">
        <v>169</v>
      </c>
      <c r="H4" s="78"/>
      <c r="I4" s="78"/>
      <c r="J4" s="78" t="s">
        <v>170</v>
      </c>
      <c r="K4" s="78"/>
      <c r="L4" s="78" t="s">
        <v>170</v>
      </c>
      <c r="M4" s="78"/>
      <c r="N4" s="78" t="s">
        <v>170</v>
      </c>
      <c r="O4" s="78" t="s">
        <v>171</v>
      </c>
      <c r="P4" s="78"/>
      <c r="Q4" s="78" t="s">
        <v>170</v>
      </c>
      <c r="R4" s="80" t="s">
        <v>172</v>
      </c>
      <c r="S4" s="82"/>
      <c r="T4" s="83" t="s">
        <v>173</v>
      </c>
      <c r="U4" s="84" t="s">
        <v>176</v>
      </c>
      <c r="V4" s="85" t="s">
        <v>178</v>
      </c>
      <c r="W4" s="87"/>
      <c r="X4" s="88"/>
    </row>
    <row r="5" ht="24.0" customHeight="1">
      <c r="A5" s="416" t="s">
        <v>372</v>
      </c>
      <c r="B5" s="418" t="s">
        <v>373</v>
      </c>
      <c r="C5" s="419">
        <v>1977233.0</v>
      </c>
      <c r="D5" s="420">
        <v>2553656.0</v>
      </c>
      <c r="E5" s="181"/>
      <c r="F5" s="183"/>
      <c r="G5" s="185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90"/>
      <c r="S5" s="82"/>
      <c r="T5" s="192"/>
      <c r="U5" s="203"/>
      <c r="V5" s="207"/>
      <c r="W5" s="106"/>
      <c r="X5" s="214"/>
    </row>
    <row r="6" ht="24.0" customHeight="1">
      <c r="A6" s="428" t="s">
        <v>374</v>
      </c>
      <c r="B6" s="430" t="s">
        <v>375</v>
      </c>
      <c r="C6" s="431">
        <v>1977234.0</v>
      </c>
      <c r="D6" s="433">
        <v>2553918.0</v>
      </c>
      <c r="E6" s="181"/>
      <c r="F6" s="223"/>
      <c r="G6" s="225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33"/>
      <c r="S6" s="82"/>
      <c r="T6" s="192"/>
      <c r="U6" s="203"/>
      <c r="V6" s="207"/>
      <c r="W6" s="106"/>
      <c r="X6" s="214"/>
    </row>
    <row r="7" ht="24.0" customHeight="1">
      <c r="A7" s="428" t="s">
        <v>377</v>
      </c>
      <c r="B7" s="430" t="s">
        <v>378</v>
      </c>
      <c r="C7" s="431">
        <v>1977229.0</v>
      </c>
      <c r="D7" s="433">
        <v>2560347.0</v>
      </c>
      <c r="E7" s="181"/>
      <c r="F7" s="223"/>
      <c r="G7" s="225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33"/>
      <c r="S7" s="82"/>
      <c r="T7" s="192"/>
      <c r="U7" s="203"/>
      <c r="V7" s="207"/>
      <c r="W7" s="106"/>
      <c r="X7" s="214"/>
    </row>
    <row r="8" ht="24.0" customHeight="1">
      <c r="A8" s="443" t="s">
        <v>382</v>
      </c>
      <c r="B8" s="444" t="s">
        <v>384</v>
      </c>
      <c r="C8" s="431">
        <v>1977335.0</v>
      </c>
      <c r="D8" s="433">
        <v>2557649.0</v>
      </c>
      <c r="E8" s="181"/>
      <c r="F8" s="223"/>
      <c r="G8" s="225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33"/>
      <c r="S8" s="82"/>
      <c r="T8" s="192"/>
      <c r="U8" s="203"/>
      <c r="V8" s="207"/>
      <c r="W8" s="106"/>
      <c r="X8" s="214"/>
    </row>
    <row r="9" ht="25.5" customHeight="1">
      <c r="A9" s="245"/>
      <c r="B9" s="247"/>
      <c r="C9" s="431">
        <v>1977228.0</v>
      </c>
      <c r="D9" s="251"/>
      <c r="E9" s="181"/>
      <c r="F9" s="223"/>
      <c r="G9" s="225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33"/>
      <c r="S9" s="82"/>
      <c r="T9" s="192"/>
      <c r="U9" s="203"/>
      <c r="V9" s="207"/>
      <c r="W9" s="106"/>
      <c r="X9" s="214"/>
    </row>
    <row r="10" ht="25.5" customHeight="1">
      <c r="A10" s="448"/>
      <c r="B10" s="450"/>
      <c r="C10" s="452"/>
      <c r="D10" s="460"/>
      <c r="E10" s="465"/>
      <c r="F10" s="265"/>
      <c r="G10" s="267"/>
      <c r="H10" s="271"/>
      <c r="I10" s="271"/>
      <c r="J10" s="271"/>
      <c r="K10" s="271"/>
      <c r="L10" s="271"/>
      <c r="M10" s="271"/>
      <c r="N10" s="271"/>
      <c r="O10" s="271"/>
      <c r="P10" s="271"/>
      <c r="Q10" s="271"/>
      <c r="R10" s="467"/>
      <c r="S10" s="82"/>
      <c r="T10" s="192"/>
      <c r="U10" s="203"/>
      <c r="V10" s="207"/>
      <c r="W10" s="106"/>
      <c r="X10" s="214"/>
    </row>
    <row r="11" ht="18.75" customHeight="1">
      <c r="A11" s="239"/>
      <c r="B11" s="240"/>
      <c r="C11" s="240"/>
      <c r="D11" s="242"/>
      <c r="E11" s="285"/>
      <c r="F11" s="242"/>
      <c r="G11" s="241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6"/>
      <c r="S11" s="82"/>
      <c r="T11" s="234"/>
      <c r="U11" s="236"/>
      <c r="V11" s="238"/>
      <c r="W11" s="106"/>
      <c r="X11" s="214"/>
    </row>
    <row r="12" ht="16.5" customHeight="1">
      <c r="A12" s="292"/>
      <c r="B12" s="294"/>
      <c r="C12" s="294"/>
      <c r="D12" s="296"/>
      <c r="E12" s="297"/>
      <c r="F12" s="294"/>
      <c r="G12" s="294"/>
      <c r="H12" s="303"/>
      <c r="I12" s="303"/>
      <c r="J12" s="303"/>
      <c r="K12" s="303"/>
      <c r="L12" s="303"/>
      <c r="M12" s="303"/>
      <c r="N12" s="303"/>
      <c r="O12" s="303"/>
      <c r="P12" s="303"/>
      <c r="Q12" s="303"/>
      <c r="R12" s="276"/>
      <c r="S12" s="277"/>
      <c r="T12" s="278"/>
      <c r="U12" s="281"/>
      <c r="V12" s="284"/>
      <c r="W12" s="286"/>
      <c r="X12" s="287"/>
    </row>
    <row r="13" ht="30.75" customHeight="1">
      <c r="A13" s="306" t="s">
        <v>298</v>
      </c>
      <c r="B13" s="300"/>
      <c r="C13" s="307"/>
      <c r="D13" s="291"/>
      <c r="E13" s="318"/>
      <c r="F13" s="322" t="s">
        <v>285</v>
      </c>
      <c r="G13" s="322" t="s">
        <v>286</v>
      </c>
      <c r="H13" s="322" t="s">
        <v>287</v>
      </c>
      <c r="I13" s="322" t="s">
        <v>288</v>
      </c>
      <c r="J13" s="322" t="s">
        <v>289</v>
      </c>
      <c r="K13" s="322" t="s">
        <v>290</v>
      </c>
      <c r="L13" s="322" t="s">
        <v>291</v>
      </c>
      <c r="M13" s="322" t="s">
        <v>292</v>
      </c>
      <c r="N13" s="322" t="s">
        <v>293</v>
      </c>
      <c r="O13" s="322" t="s">
        <v>294</v>
      </c>
      <c r="P13" s="322" t="s">
        <v>295</v>
      </c>
      <c r="Q13" s="328" t="s">
        <v>296</v>
      </c>
      <c r="R13" s="331"/>
      <c r="S13" s="300"/>
      <c r="T13" s="300"/>
      <c r="U13" s="300"/>
      <c r="V13" s="300"/>
      <c r="W13" s="301"/>
      <c r="X13" s="315" t="s">
        <v>401</v>
      </c>
    </row>
    <row r="14" ht="72.75" customHeight="1">
      <c r="A14" s="336" t="s">
        <v>8</v>
      </c>
      <c r="B14" s="338" t="s">
        <v>11</v>
      </c>
      <c r="C14" s="340" t="s">
        <v>12</v>
      </c>
      <c r="D14" s="342" t="s">
        <v>214</v>
      </c>
      <c r="E14" s="344"/>
      <c r="F14" s="345"/>
      <c r="G14" s="347" t="s">
        <v>170</v>
      </c>
      <c r="H14" s="349"/>
      <c r="I14" s="345" t="s">
        <v>170</v>
      </c>
      <c r="J14" s="345" t="s">
        <v>299</v>
      </c>
      <c r="K14" s="345" t="s">
        <v>300</v>
      </c>
      <c r="L14" s="345" t="s">
        <v>170</v>
      </c>
      <c r="M14" s="345"/>
      <c r="N14" s="345" t="s">
        <v>172</v>
      </c>
      <c r="O14" s="347" t="s">
        <v>173</v>
      </c>
      <c r="P14" s="347" t="s">
        <v>176</v>
      </c>
      <c r="Q14" s="352" t="s">
        <v>178</v>
      </c>
      <c r="R14" s="332"/>
      <c r="S14" s="335"/>
      <c r="T14" s="335"/>
      <c r="U14" s="335"/>
      <c r="V14" s="335"/>
      <c r="W14" s="339"/>
      <c r="X14" s="343"/>
      <c r="Y14" s="33"/>
      <c r="Z14" s="33"/>
      <c r="AA14" s="33"/>
      <c r="AB14" s="33"/>
      <c r="AC14" s="33"/>
    </row>
    <row r="15">
      <c r="A15" s="416" t="s">
        <v>372</v>
      </c>
      <c r="B15" s="418" t="s">
        <v>373</v>
      </c>
      <c r="C15" s="419">
        <v>1977233.0</v>
      </c>
      <c r="D15" s="420">
        <v>2553656.0</v>
      </c>
      <c r="E15" s="480"/>
      <c r="F15" s="484"/>
      <c r="G15" s="484"/>
      <c r="H15" s="484"/>
      <c r="I15" s="471">
        <v>0.82</v>
      </c>
      <c r="J15" s="227"/>
      <c r="K15" s="227"/>
      <c r="L15" s="227"/>
      <c r="M15" s="227"/>
      <c r="N15" s="227"/>
      <c r="O15" s="227"/>
      <c r="P15" s="354"/>
      <c r="Q15" s="233"/>
      <c r="R15" s="356"/>
      <c r="W15" s="363"/>
      <c r="X15" s="364"/>
    </row>
    <row r="16">
      <c r="A16" s="428" t="s">
        <v>374</v>
      </c>
      <c r="B16" s="430" t="s">
        <v>375</v>
      </c>
      <c r="C16" s="431">
        <v>1977234.0</v>
      </c>
      <c r="D16" s="433">
        <v>2553918.0</v>
      </c>
      <c r="E16" s="487"/>
      <c r="F16" s="489"/>
      <c r="G16" s="489"/>
      <c r="H16" s="489"/>
      <c r="I16" s="224"/>
      <c r="J16" s="224"/>
      <c r="K16" s="224"/>
      <c r="L16" s="224"/>
      <c r="M16" s="224"/>
      <c r="N16" s="224"/>
      <c r="O16" s="224"/>
      <c r="P16" s="367"/>
      <c r="Q16" s="264"/>
      <c r="R16" s="356"/>
      <c r="W16" s="363"/>
      <c r="X16" s="364"/>
    </row>
    <row r="17">
      <c r="A17" s="428" t="s">
        <v>377</v>
      </c>
      <c r="B17" s="430" t="s">
        <v>378</v>
      </c>
      <c r="C17" s="431">
        <v>1977229.0</v>
      </c>
      <c r="D17" s="433">
        <v>2560347.0</v>
      </c>
      <c r="E17" s="487"/>
      <c r="F17" s="489"/>
      <c r="G17" s="489"/>
      <c r="H17" s="489"/>
      <c r="I17" s="224"/>
      <c r="J17" s="224"/>
      <c r="K17" s="224"/>
      <c r="L17" s="224"/>
      <c r="M17" s="224"/>
      <c r="N17" s="224"/>
      <c r="O17" s="224"/>
      <c r="P17" s="367"/>
      <c r="Q17" s="264"/>
      <c r="R17" s="356"/>
      <c r="W17" s="363"/>
      <c r="X17" s="364"/>
    </row>
    <row r="18">
      <c r="A18" s="443" t="s">
        <v>382</v>
      </c>
      <c r="B18" s="444" t="s">
        <v>384</v>
      </c>
      <c r="C18" s="431">
        <v>1977335.0</v>
      </c>
      <c r="D18" s="433">
        <v>2557649.0</v>
      </c>
      <c r="E18" s="487"/>
      <c r="F18" s="489"/>
      <c r="G18" s="489"/>
      <c r="H18" s="489"/>
      <c r="I18" s="224"/>
      <c r="J18" s="224"/>
      <c r="K18" s="224"/>
      <c r="L18" s="224"/>
      <c r="M18" s="224"/>
      <c r="N18" s="224"/>
      <c r="O18" s="224"/>
      <c r="P18" s="367"/>
      <c r="Q18" s="264"/>
      <c r="R18" s="356"/>
      <c r="W18" s="363"/>
      <c r="X18" s="364"/>
    </row>
    <row r="19">
      <c r="A19" s="280"/>
      <c r="B19" s="282"/>
      <c r="C19" s="366"/>
      <c r="D19" s="366"/>
      <c r="E19" s="487"/>
      <c r="F19" s="489"/>
      <c r="G19" s="489"/>
      <c r="H19" s="489"/>
      <c r="I19" s="497">
        <v>0.72</v>
      </c>
      <c r="J19" s="224"/>
      <c r="K19" s="224"/>
      <c r="L19" s="224"/>
      <c r="M19" s="224"/>
      <c r="N19" s="224"/>
      <c r="O19" s="224"/>
      <c r="P19" s="367"/>
      <c r="Q19" s="264"/>
      <c r="R19" s="356"/>
      <c r="W19" s="363"/>
      <c r="X19" s="364"/>
    </row>
    <row r="20">
      <c r="A20" s="280"/>
      <c r="B20" s="282"/>
      <c r="C20" s="366"/>
      <c r="D20" s="366"/>
      <c r="E20" s="368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367"/>
      <c r="Q20" s="264"/>
      <c r="R20" s="356"/>
      <c r="W20" s="363"/>
      <c r="X20" s="364"/>
    </row>
    <row r="21" ht="15.75" customHeight="1">
      <c r="A21" s="280"/>
      <c r="B21" s="282"/>
      <c r="C21" s="366"/>
      <c r="D21" s="366"/>
      <c r="E21" s="368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367"/>
      <c r="Q21" s="264"/>
      <c r="R21" s="356"/>
      <c r="W21" s="363"/>
      <c r="X21" s="364"/>
    </row>
    <row r="22" ht="15.75" customHeight="1">
      <c r="A22" s="280"/>
      <c r="B22" s="282"/>
      <c r="C22" s="366"/>
      <c r="D22" s="366"/>
      <c r="E22" s="368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367"/>
      <c r="Q22" s="264"/>
      <c r="R22" s="356"/>
      <c r="W22" s="363"/>
      <c r="X22" s="364"/>
    </row>
    <row r="23" ht="15.75" customHeight="1">
      <c r="A23" s="280"/>
      <c r="B23" s="282"/>
      <c r="C23" s="366"/>
      <c r="D23" s="366"/>
      <c r="E23" s="368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367"/>
      <c r="Q23" s="264"/>
      <c r="R23" s="356"/>
      <c r="W23" s="363"/>
      <c r="X23" s="364"/>
    </row>
    <row r="24" ht="15.75" customHeight="1">
      <c r="A24" s="280"/>
      <c r="B24" s="282"/>
      <c r="C24" s="366"/>
      <c r="D24" s="366"/>
      <c r="E24" s="368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367"/>
      <c r="Q24" s="264"/>
      <c r="R24" s="356"/>
      <c r="W24" s="363"/>
      <c r="X24" s="364"/>
    </row>
    <row r="25" ht="15.75" customHeight="1">
      <c r="A25" s="280"/>
      <c r="B25" s="282"/>
      <c r="C25" s="366"/>
      <c r="D25" s="366"/>
      <c r="E25" s="368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367"/>
      <c r="Q25" s="264"/>
      <c r="R25" s="356"/>
      <c r="W25" s="363"/>
      <c r="X25" s="364"/>
    </row>
    <row r="26" ht="15.75" customHeight="1">
      <c r="A26" s="280"/>
      <c r="B26" s="282"/>
      <c r="C26" s="366"/>
      <c r="D26" s="366"/>
      <c r="E26" s="368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367"/>
      <c r="Q26" s="264"/>
      <c r="R26" s="356"/>
      <c r="W26" s="363"/>
      <c r="X26" s="364"/>
    </row>
    <row r="27" ht="15.75" customHeight="1">
      <c r="A27" s="280"/>
      <c r="B27" s="282"/>
      <c r="C27" s="366"/>
      <c r="D27" s="366"/>
      <c r="E27" s="368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367"/>
      <c r="Q27" s="264"/>
      <c r="R27" s="356"/>
      <c r="W27" s="363"/>
      <c r="X27" s="364"/>
    </row>
    <row r="28" ht="15.75" customHeight="1">
      <c r="A28" s="280"/>
      <c r="B28" s="282"/>
      <c r="C28" s="366"/>
      <c r="D28" s="366"/>
      <c r="E28" s="368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367"/>
      <c r="Q28" s="264"/>
      <c r="R28" s="356"/>
      <c r="W28" s="363"/>
      <c r="X28" s="364"/>
    </row>
    <row r="29" ht="15.75" customHeight="1">
      <c r="A29" s="280"/>
      <c r="B29" s="282"/>
      <c r="C29" s="366"/>
      <c r="D29" s="366"/>
      <c r="E29" s="368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367"/>
      <c r="Q29" s="264"/>
      <c r="R29" s="356"/>
      <c r="W29" s="363"/>
      <c r="X29" s="364"/>
    </row>
    <row r="30" ht="15.75" customHeight="1">
      <c r="A30" s="280"/>
      <c r="B30" s="282"/>
      <c r="C30" s="366"/>
      <c r="D30" s="366"/>
      <c r="E30" s="368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367"/>
      <c r="Q30" s="264"/>
      <c r="R30" s="356"/>
      <c r="W30" s="363"/>
      <c r="X30" s="364"/>
    </row>
    <row r="31" ht="15.75" customHeight="1">
      <c r="A31" s="239"/>
      <c r="B31" s="240"/>
      <c r="C31" s="371"/>
      <c r="D31" s="371"/>
      <c r="E31" s="372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373"/>
      <c r="Q31" s="246"/>
      <c r="R31" s="356"/>
      <c r="W31" s="363"/>
      <c r="X31" s="364"/>
    </row>
    <row r="32" ht="15.75" customHeight="1">
      <c r="A32" s="292"/>
      <c r="B32" s="294"/>
      <c r="C32" s="375"/>
      <c r="D32" s="375"/>
      <c r="E32" s="376"/>
      <c r="F32" s="303"/>
      <c r="G32" s="303"/>
      <c r="H32" s="303"/>
      <c r="I32" s="303"/>
      <c r="J32" s="303"/>
      <c r="K32" s="303"/>
      <c r="L32" s="303"/>
      <c r="M32" s="303"/>
      <c r="N32" s="303"/>
      <c r="O32" s="303"/>
      <c r="P32" s="377"/>
      <c r="Q32" s="276"/>
      <c r="R32" s="379"/>
      <c r="S32" s="380"/>
      <c r="T32" s="380"/>
      <c r="U32" s="380"/>
      <c r="V32" s="380"/>
      <c r="W32" s="381"/>
      <c r="X32" s="38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2"/>
    <mergeCell ref="W4:W12"/>
    <mergeCell ref="A13:C13"/>
    <mergeCell ref="R13:W13"/>
    <mergeCell ref="R14:W3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14" width="18.13"/>
    <col customWidth="1" min="15" max="15" width="25.63"/>
    <col customWidth="1" min="16" max="19" width="18.13"/>
    <col customWidth="1" min="20" max="20" width="27.63"/>
    <col customWidth="1" min="21" max="25" width="7.63"/>
  </cols>
  <sheetData>
    <row r="1" ht="34.5" customHeight="1">
      <c r="A1" s="396" t="s">
        <v>98</v>
      </c>
      <c r="B1" s="33"/>
      <c r="C1" s="33"/>
      <c r="D1" s="33"/>
      <c r="E1" s="33"/>
      <c r="F1" s="33"/>
      <c r="G1" s="33"/>
    </row>
    <row r="2">
      <c r="A2" s="122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1"/>
    </row>
    <row r="3" ht="16.5" customHeight="1">
      <c r="A3" s="292"/>
      <c r="B3" s="294"/>
      <c r="C3" s="294"/>
      <c r="D3" s="296"/>
      <c r="E3" s="303"/>
      <c r="F3" s="303"/>
      <c r="G3" s="303"/>
      <c r="H3" s="303"/>
      <c r="I3" s="303"/>
      <c r="J3" s="303"/>
      <c r="K3" s="303"/>
      <c r="L3" s="303"/>
      <c r="M3" s="303"/>
      <c r="N3" s="276"/>
      <c r="O3" s="458"/>
      <c r="P3" s="278"/>
      <c r="Q3" s="281"/>
      <c r="R3" s="284"/>
      <c r="S3" s="463"/>
      <c r="T3" s="287"/>
    </row>
    <row r="4" ht="30.75" customHeight="1">
      <c r="A4" s="306" t="s">
        <v>298</v>
      </c>
      <c r="B4" s="300"/>
      <c r="C4" s="307"/>
      <c r="D4" s="291"/>
      <c r="E4" s="357" t="s">
        <v>302</v>
      </c>
      <c r="F4" s="357" t="s">
        <v>383</v>
      </c>
      <c r="G4" s="357" t="s">
        <v>392</v>
      </c>
      <c r="H4" s="357" t="s">
        <v>394</v>
      </c>
      <c r="I4" s="357" t="s">
        <v>396</v>
      </c>
      <c r="J4" s="357" t="s">
        <v>397</v>
      </c>
      <c r="K4" s="322" t="s">
        <v>294</v>
      </c>
      <c r="L4" s="322" t="s">
        <v>295</v>
      </c>
      <c r="M4" s="328" t="s">
        <v>296</v>
      </c>
      <c r="N4" s="331"/>
      <c r="O4" s="300"/>
      <c r="P4" s="300"/>
      <c r="Q4" s="300"/>
      <c r="R4" s="300"/>
      <c r="S4" s="301"/>
      <c r="T4" s="315" t="s">
        <v>398</v>
      </c>
    </row>
    <row r="5" ht="72.75" customHeight="1">
      <c r="A5" s="336" t="s">
        <v>8</v>
      </c>
      <c r="B5" s="338" t="s">
        <v>11</v>
      </c>
      <c r="C5" s="340" t="s">
        <v>12</v>
      </c>
      <c r="D5" s="342" t="s">
        <v>214</v>
      </c>
      <c r="E5" s="345" t="s">
        <v>170</v>
      </c>
      <c r="F5" s="345" t="s">
        <v>299</v>
      </c>
      <c r="G5" s="345" t="s">
        <v>300</v>
      </c>
      <c r="H5" s="345" t="s">
        <v>170</v>
      </c>
      <c r="I5" s="345"/>
      <c r="J5" s="345" t="s">
        <v>172</v>
      </c>
      <c r="K5" s="347" t="s">
        <v>173</v>
      </c>
      <c r="L5" s="347" t="s">
        <v>176</v>
      </c>
      <c r="M5" s="352" t="s">
        <v>178</v>
      </c>
      <c r="N5" s="332"/>
      <c r="O5" s="335"/>
      <c r="P5" s="335"/>
      <c r="Q5" s="335"/>
      <c r="R5" s="335"/>
      <c r="S5" s="339"/>
      <c r="T5" s="343"/>
      <c r="U5" s="33"/>
      <c r="V5" s="33"/>
      <c r="W5" s="33"/>
      <c r="X5" s="33"/>
      <c r="Y5" s="33"/>
    </row>
    <row r="6">
      <c r="A6" s="416" t="s">
        <v>372</v>
      </c>
      <c r="B6" s="418" t="s">
        <v>373</v>
      </c>
      <c r="C6" s="419">
        <v>1977233.0</v>
      </c>
      <c r="D6" s="420">
        <v>2553656.0</v>
      </c>
      <c r="E6" s="471"/>
      <c r="F6" s="227"/>
      <c r="G6" s="227"/>
      <c r="H6" s="227"/>
      <c r="I6" s="227"/>
      <c r="J6" s="227"/>
      <c r="K6" s="227"/>
      <c r="L6" s="354"/>
      <c r="M6" s="233"/>
      <c r="N6" s="356"/>
      <c r="S6" s="363"/>
      <c r="T6" s="364"/>
    </row>
    <row r="7">
      <c r="A7" s="428" t="s">
        <v>374</v>
      </c>
      <c r="B7" s="430" t="s">
        <v>375</v>
      </c>
      <c r="C7" s="431">
        <v>1977234.0</v>
      </c>
      <c r="D7" s="433">
        <v>2553918.0</v>
      </c>
      <c r="E7" s="224"/>
      <c r="F7" s="224"/>
      <c r="G7" s="224"/>
      <c r="H7" s="224"/>
      <c r="I7" s="224"/>
      <c r="J7" s="224"/>
      <c r="K7" s="224"/>
      <c r="L7" s="367"/>
      <c r="M7" s="264"/>
      <c r="N7" s="356"/>
      <c r="S7" s="363"/>
      <c r="T7" s="364"/>
    </row>
    <row r="8">
      <c r="A8" s="428" t="s">
        <v>377</v>
      </c>
      <c r="B8" s="430" t="s">
        <v>378</v>
      </c>
      <c r="C8" s="431">
        <v>1977229.0</v>
      </c>
      <c r="D8" s="433">
        <v>2560347.0</v>
      </c>
      <c r="E8" s="224"/>
      <c r="F8" s="224"/>
      <c r="G8" s="224"/>
      <c r="H8" s="224"/>
      <c r="I8" s="224"/>
      <c r="J8" s="224"/>
      <c r="K8" s="224"/>
      <c r="L8" s="367"/>
      <c r="M8" s="264"/>
      <c r="N8" s="356"/>
      <c r="S8" s="363"/>
      <c r="T8" s="364"/>
    </row>
    <row r="9">
      <c r="A9" s="443" t="s">
        <v>382</v>
      </c>
      <c r="B9" s="444" t="s">
        <v>384</v>
      </c>
      <c r="C9" s="431">
        <v>1977335.0</v>
      </c>
      <c r="D9" s="433">
        <v>2557649.0</v>
      </c>
      <c r="E9" s="224"/>
      <c r="F9" s="224"/>
      <c r="G9" s="224"/>
      <c r="H9" s="224"/>
      <c r="I9" s="224"/>
      <c r="J9" s="224"/>
      <c r="K9" s="224"/>
      <c r="L9" s="367"/>
      <c r="M9" s="264"/>
      <c r="N9" s="356"/>
      <c r="S9" s="363"/>
      <c r="T9" s="364"/>
    </row>
    <row r="10">
      <c r="A10" s="280" t="s">
        <v>402</v>
      </c>
      <c r="B10" s="282" t="s">
        <v>403</v>
      </c>
      <c r="C10" s="478">
        <v>1977230.0</v>
      </c>
      <c r="D10" s="478">
        <v>2542824.0</v>
      </c>
      <c r="E10" s="224"/>
      <c r="F10" s="224"/>
      <c r="G10" s="224"/>
      <c r="H10" s="224"/>
      <c r="I10" s="224"/>
      <c r="J10" s="224"/>
      <c r="K10" s="224"/>
      <c r="L10" s="367"/>
      <c r="M10" s="264"/>
      <c r="N10" s="356"/>
      <c r="S10" s="363"/>
      <c r="T10" s="364"/>
    </row>
    <row r="11" ht="15.75" customHeight="1">
      <c r="A11" s="481" t="s">
        <v>404</v>
      </c>
      <c r="B11" s="483" t="s">
        <v>405</v>
      </c>
      <c r="C11" s="478">
        <v>1975612.0</v>
      </c>
      <c r="D11" s="478">
        <v>2532349.0</v>
      </c>
      <c r="E11" s="224"/>
      <c r="F11" s="224"/>
      <c r="G11" s="224"/>
      <c r="H11" s="224"/>
      <c r="I11" s="224"/>
      <c r="J11" s="224"/>
      <c r="K11" s="224"/>
      <c r="L11" s="367"/>
      <c r="M11" s="264"/>
      <c r="N11" s="356"/>
      <c r="S11" s="363"/>
      <c r="T11" s="364"/>
    </row>
    <row r="12" ht="15.75" customHeight="1">
      <c r="A12" s="481" t="s">
        <v>404</v>
      </c>
      <c r="B12" s="483" t="s">
        <v>406</v>
      </c>
      <c r="C12" s="478">
        <v>1975610.0</v>
      </c>
      <c r="D12" s="478">
        <v>2532348.0</v>
      </c>
      <c r="E12" s="224"/>
      <c r="F12" s="224"/>
      <c r="G12" s="224"/>
      <c r="H12" s="224"/>
      <c r="I12" s="224"/>
      <c r="J12" s="224"/>
      <c r="K12" s="224"/>
      <c r="L12" s="367"/>
      <c r="M12" s="264"/>
      <c r="N12" s="356"/>
      <c r="S12" s="363"/>
      <c r="T12" s="364"/>
    </row>
    <row r="13" ht="15.75" customHeight="1">
      <c r="A13" s="481" t="s">
        <v>407</v>
      </c>
      <c r="B13" s="483" t="s">
        <v>408</v>
      </c>
      <c r="C13" s="478">
        <v>1977239.0</v>
      </c>
      <c r="D13" s="478">
        <v>2538668.0</v>
      </c>
      <c r="E13" s="224"/>
      <c r="F13" s="224"/>
      <c r="G13" s="224"/>
      <c r="H13" s="224"/>
      <c r="I13" s="224"/>
      <c r="J13" s="224"/>
      <c r="K13" s="224"/>
      <c r="L13" s="367"/>
      <c r="M13" s="264"/>
      <c r="N13" s="356"/>
      <c r="S13" s="363"/>
      <c r="T13" s="364"/>
    </row>
    <row r="14" ht="15.75" customHeight="1">
      <c r="A14" s="481" t="s">
        <v>409</v>
      </c>
      <c r="B14" s="483" t="s">
        <v>410</v>
      </c>
      <c r="C14" s="478">
        <v>1977274.0</v>
      </c>
      <c r="D14" s="478">
        <v>2537839.0</v>
      </c>
      <c r="E14" s="224"/>
      <c r="F14" s="224"/>
      <c r="G14" s="224"/>
      <c r="H14" s="224"/>
      <c r="I14" s="224"/>
      <c r="J14" s="224"/>
      <c r="K14" s="224"/>
      <c r="L14" s="367"/>
      <c r="M14" s="264"/>
      <c r="N14" s="356"/>
      <c r="S14" s="363"/>
      <c r="T14" s="364"/>
    </row>
    <row r="15" ht="15.75" customHeight="1">
      <c r="A15" s="481" t="s">
        <v>411</v>
      </c>
      <c r="B15" s="483" t="s">
        <v>412</v>
      </c>
      <c r="C15" s="478">
        <v>1977279.0</v>
      </c>
      <c r="D15" s="478">
        <v>2515775.0</v>
      </c>
      <c r="E15" s="224"/>
      <c r="F15" s="224"/>
      <c r="G15" s="224"/>
      <c r="H15" s="224"/>
      <c r="I15" s="224"/>
      <c r="J15" s="224"/>
      <c r="K15" s="224"/>
      <c r="L15" s="367"/>
      <c r="M15" s="264"/>
      <c r="N15" s="356"/>
      <c r="S15" s="363"/>
      <c r="T15" s="364"/>
    </row>
    <row r="16" ht="15.75" customHeight="1">
      <c r="A16" s="481" t="s">
        <v>413</v>
      </c>
      <c r="B16" s="483" t="s">
        <v>414</v>
      </c>
      <c r="C16" s="478">
        <v>1977283.0</v>
      </c>
      <c r="D16" s="478">
        <v>2562103.0</v>
      </c>
      <c r="E16" s="224"/>
      <c r="F16" s="224"/>
      <c r="G16" s="224"/>
      <c r="H16" s="224"/>
      <c r="I16" s="224"/>
      <c r="J16" s="224"/>
      <c r="K16" s="224"/>
      <c r="L16" s="367"/>
      <c r="M16" s="264"/>
      <c r="N16" s="356"/>
      <c r="S16" s="363"/>
      <c r="T16" s="364"/>
    </row>
    <row r="17" ht="15.75" customHeight="1">
      <c r="A17" s="280"/>
      <c r="B17" s="282"/>
      <c r="C17" s="366"/>
      <c r="D17" s="366"/>
      <c r="E17" s="224"/>
      <c r="F17" s="224"/>
      <c r="G17" s="224"/>
      <c r="H17" s="224"/>
      <c r="I17" s="224"/>
      <c r="J17" s="224"/>
      <c r="K17" s="224"/>
      <c r="L17" s="367"/>
      <c r="M17" s="264"/>
      <c r="N17" s="356"/>
      <c r="S17" s="363"/>
      <c r="T17" s="364"/>
    </row>
    <row r="18" ht="15.75" customHeight="1">
      <c r="A18" s="280"/>
      <c r="B18" s="282"/>
      <c r="C18" s="366"/>
      <c r="D18" s="366"/>
      <c r="E18" s="224"/>
      <c r="F18" s="224"/>
      <c r="G18" s="224"/>
      <c r="H18" s="224"/>
      <c r="I18" s="224"/>
      <c r="J18" s="224"/>
      <c r="K18" s="224"/>
      <c r="L18" s="367"/>
      <c r="M18" s="264"/>
      <c r="N18" s="356"/>
      <c r="S18" s="363"/>
      <c r="T18" s="364"/>
    </row>
    <row r="19" ht="15.75" customHeight="1">
      <c r="A19" s="239"/>
      <c r="B19" s="240"/>
      <c r="C19" s="371"/>
      <c r="D19" s="371"/>
      <c r="E19" s="243"/>
      <c r="F19" s="243"/>
      <c r="G19" s="243"/>
      <c r="H19" s="243"/>
      <c r="I19" s="243"/>
      <c r="J19" s="243"/>
      <c r="K19" s="243"/>
      <c r="L19" s="373"/>
      <c r="M19" s="246"/>
      <c r="N19" s="356"/>
      <c r="S19" s="363"/>
      <c r="T19" s="364"/>
    </row>
    <row r="20" ht="15.75" customHeight="1">
      <c r="A20" s="292"/>
      <c r="B20" s="294"/>
      <c r="C20" s="375"/>
      <c r="D20" s="375"/>
      <c r="E20" s="303"/>
      <c r="F20" s="303"/>
      <c r="G20" s="303"/>
      <c r="H20" s="303"/>
      <c r="I20" s="303"/>
      <c r="J20" s="303"/>
      <c r="K20" s="303"/>
      <c r="L20" s="377"/>
      <c r="M20" s="276"/>
      <c r="N20" s="379"/>
      <c r="O20" s="380"/>
      <c r="P20" s="380"/>
      <c r="Q20" s="380"/>
      <c r="R20" s="380"/>
      <c r="S20" s="381"/>
      <c r="T20" s="38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4">
    <mergeCell ref="A2:T2"/>
    <mergeCell ref="A4:C4"/>
    <mergeCell ref="N4:S4"/>
    <mergeCell ref="N5:S20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27.25"/>
  </cols>
  <sheetData>
    <row r="1">
      <c r="A1" s="122" t="s">
        <v>121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ht="30.75" customHeight="1">
      <c r="A2" s="505" t="s">
        <v>415</v>
      </c>
      <c r="B2" s="307"/>
      <c r="C2" s="357" t="s">
        <v>302</v>
      </c>
      <c r="D2" s="357" t="s">
        <v>383</v>
      </c>
      <c r="E2" s="357" t="s">
        <v>392</v>
      </c>
      <c r="F2" s="357" t="s">
        <v>394</v>
      </c>
      <c r="G2" s="357" t="s">
        <v>396</v>
      </c>
      <c r="H2" s="357" t="s">
        <v>397</v>
      </c>
      <c r="I2" s="357" t="s">
        <v>416</v>
      </c>
      <c r="J2" s="357" t="s">
        <v>417</v>
      </c>
      <c r="K2" s="358" t="s">
        <v>418</v>
      </c>
      <c r="L2" s="507"/>
      <c r="M2" s="40"/>
      <c r="N2" s="40"/>
      <c r="O2" s="40"/>
      <c r="P2" s="40"/>
      <c r="Q2" s="41"/>
      <c r="R2" s="315" t="s">
        <v>419</v>
      </c>
    </row>
    <row r="3" ht="39.75" customHeight="1">
      <c r="A3" s="508" t="s">
        <v>130</v>
      </c>
      <c r="B3" s="509" t="s">
        <v>131</v>
      </c>
      <c r="C3" s="509" t="s">
        <v>225</v>
      </c>
      <c r="D3" s="509" t="s">
        <v>225</v>
      </c>
      <c r="E3" s="509" t="s">
        <v>420</v>
      </c>
      <c r="F3" s="509" t="s">
        <v>421</v>
      </c>
      <c r="G3" s="509"/>
      <c r="H3" s="509" t="s">
        <v>225</v>
      </c>
      <c r="I3" s="509" t="s">
        <v>225</v>
      </c>
      <c r="J3" s="509" t="s">
        <v>225</v>
      </c>
      <c r="K3" s="509" t="s">
        <v>225</v>
      </c>
      <c r="L3" s="512"/>
      <c r="M3" s="144"/>
      <c r="N3" s="144"/>
      <c r="O3" s="144"/>
      <c r="P3" s="144"/>
      <c r="Q3" s="144"/>
      <c r="R3" s="343"/>
      <c r="S3" s="514"/>
      <c r="T3" s="514"/>
      <c r="U3" s="514"/>
      <c r="V3" s="514"/>
      <c r="W3" s="514"/>
      <c r="X3" s="144"/>
    </row>
    <row r="4">
      <c r="A4" s="515" t="s">
        <v>422</v>
      </c>
      <c r="B4" s="516">
        <v>1977213.0</v>
      </c>
      <c r="C4" s="517"/>
      <c r="D4" s="517"/>
      <c r="E4" s="517"/>
      <c r="F4" s="517"/>
      <c r="G4" s="517"/>
      <c r="H4" s="517"/>
      <c r="I4" s="517"/>
      <c r="J4" s="517"/>
      <c r="K4" s="517"/>
    </row>
    <row r="5">
      <c r="A5" s="518" t="s">
        <v>322</v>
      </c>
      <c r="B5" s="516">
        <v>1977275.0</v>
      </c>
      <c r="C5" s="517"/>
      <c r="D5" s="517"/>
      <c r="E5" s="517"/>
      <c r="F5" s="517"/>
      <c r="G5" s="517"/>
      <c r="H5" s="517"/>
      <c r="I5" s="517"/>
      <c r="J5" s="517"/>
      <c r="K5" s="517"/>
    </row>
    <row r="6">
      <c r="A6" s="518" t="s">
        <v>326</v>
      </c>
      <c r="B6" s="516">
        <v>1977219.0</v>
      </c>
      <c r="C6" s="517"/>
      <c r="D6" s="517"/>
      <c r="E6" s="517"/>
      <c r="F6" s="517"/>
      <c r="G6" s="517"/>
      <c r="H6" s="517"/>
      <c r="I6" s="517"/>
      <c r="J6" s="517"/>
      <c r="K6" s="517"/>
    </row>
    <row r="7">
      <c r="A7" s="518" t="s">
        <v>328</v>
      </c>
      <c r="B7" s="516">
        <v>1977221.0</v>
      </c>
      <c r="C7" s="517"/>
      <c r="D7" s="517"/>
      <c r="E7" s="517"/>
      <c r="F7" s="517"/>
      <c r="G7" s="517"/>
      <c r="H7" s="517"/>
      <c r="I7" s="517"/>
      <c r="J7" s="517"/>
      <c r="K7" s="517"/>
    </row>
    <row r="8">
      <c r="A8" s="518" t="s">
        <v>331</v>
      </c>
      <c r="B8" s="516">
        <v>1973031.0</v>
      </c>
      <c r="C8" s="517"/>
      <c r="D8" s="517"/>
      <c r="E8" s="517"/>
      <c r="F8" s="517"/>
      <c r="G8" s="517"/>
      <c r="H8" s="517"/>
      <c r="I8" s="517"/>
      <c r="J8" s="517"/>
      <c r="K8" s="517"/>
    </row>
    <row r="9">
      <c r="A9" s="518" t="s">
        <v>33</v>
      </c>
      <c r="B9" s="516">
        <v>1977218.0</v>
      </c>
      <c r="C9" s="517"/>
      <c r="D9" s="517"/>
      <c r="E9" s="517"/>
      <c r="F9" s="517"/>
      <c r="G9" s="517"/>
      <c r="H9" s="517"/>
      <c r="I9" s="517"/>
      <c r="J9" s="517"/>
      <c r="K9" s="517"/>
    </row>
    <row r="10">
      <c r="A10" s="518" t="s">
        <v>335</v>
      </c>
      <c r="B10" s="516">
        <v>1977212.0</v>
      </c>
      <c r="C10" s="517"/>
      <c r="D10" s="517"/>
      <c r="E10" s="517"/>
      <c r="F10" s="517"/>
      <c r="G10" s="517"/>
      <c r="H10" s="517"/>
      <c r="I10" s="517"/>
      <c r="J10" s="517"/>
      <c r="K10" s="517"/>
    </row>
    <row r="11">
      <c r="A11" s="518" t="s">
        <v>427</v>
      </c>
      <c r="B11" s="516">
        <v>1977216.0</v>
      </c>
      <c r="C11" s="517"/>
      <c r="D11" s="517"/>
      <c r="E11" s="517"/>
      <c r="F11" s="517"/>
      <c r="G11" s="517"/>
      <c r="H11" s="517"/>
      <c r="I11" s="517"/>
      <c r="J11" s="517"/>
      <c r="K11" s="517"/>
    </row>
    <row r="12">
      <c r="A12" s="518" t="s">
        <v>428</v>
      </c>
      <c r="B12" s="516">
        <v>1977276.0</v>
      </c>
      <c r="C12" s="517"/>
      <c r="D12" s="517"/>
      <c r="E12" s="517"/>
      <c r="F12" s="517"/>
      <c r="G12" s="517"/>
      <c r="H12" s="517"/>
      <c r="I12" s="517"/>
      <c r="J12" s="517"/>
      <c r="K12" s="517"/>
    </row>
    <row r="13">
      <c r="A13" s="518" t="s">
        <v>429</v>
      </c>
      <c r="B13" s="516">
        <v>1977277.0</v>
      </c>
      <c r="C13" s="517"/>
      <c r="D13" s="517"/>
      <c r="E13" s="517"/>
      <c r="F13" s="517"/>
      <c r="G13" s="517"/>
      <c r="H13" s="517"/>
      <c r="I13" s="517"/>
      <c r="J13" s="517"/>
      <c r="K13" s="517"/>
    </row>
    <row r="14">
      <c r="A14" s="518" t="s">
        <v>342</v>
      </c>
      <c r="B14" s="516">
        <v>1977280.0</v>
      </c>
      <c r="C14" s="517"/>
      <c r="D14" s="517"/>
      <c r="E14" s="517"/>
      <c r="F14" s="517"/>
      <c r="G14" s="517"/>
      <c r="H14" s="517"/>
      <c r="I14" s="517"/>
      <c r="J14" s="517"/>
      <c r="K14" s="517"/>
    </row>
    <row r="15">
      <c r="A15" s="518" t="s">
        <v>343</v>
      </c>
      <c r="B15" s="516">
        <v>1977281.0</v>
      </c>
      <c r="C15" s="517"/>
      <c r="D15" s="517"/>
      <c r="E15" s="517"/>
      <c r="F15" s="517"/>
      <c r="G15" s="517"/>
      <c r="H15" s="517"/>
      <c r="I15" s="517"/>
      <c r="J15" s="517"/>
      <c r="K15" s="517"/>
    </row>
    <row r="16">
      <c r="A16" s="518" t="s">
        <v>344</v>
      </c>
      <c r="B16" s="516">
        <v>1977208.0</v>
      </c>
      <c r="C16" s="517"/>
      <c r="D16" s="517"/>
      <c r="E16" s="517"/>
      <c r="F16" s="517"/>
      <c r="G16" s="517"/>
      <c r="H16" s="517"/>
      <c r="I16" s="517"/>
      <c r="J16" s="517"/>
      <c r="K16" s="517"/>
    </row>
    <row r="17">
      <c r="A17" s="518" t="s">
        <v>430</v>
      </c>
      <c r="B17" s="516">
        <v>1977287.0</v>
      </c>
      <c r="C17" s="517"/>
      <c r="D17" s="517"/>
      <c r="E17" s="517"/>
      <c r="F17" s="517"/>
      <c r="G17" s="517"/>
      <c r="H17" s="517"/>
      <c r="I17" s="517"/>
      <c r="J17" s="517"/>
      <c r="K17" s="517"/>
    </row>
    <row r="18">
      <c r="A18" s="518" t="s">
        <v>432</v>
      </c>
      <c r="B18" s="516">
        <v>1977220.0</v>
      </c>
      <c r="C18" s="517"/>
      <c r="D18" s="517"/>
      <c r="E18" s="517"/>
      <c r="F18" s="517"/>
      <c r="G18" s="517"/>
      <c r="H18" s="517"/>
      <c r="I18" s="517"/>
      <c r="J18" s="517"/>
      <c r="K18" s="517"/>
    </row>
    <row r="19">
      <c r="A19" s="518" t="s">
        <v>324</v>
      </c>
      <c r="B19" s="6"/>
      <c r="C19" s="517"/>
      <c r="D19" s="517"/>
      <c r="E19" s="517"/>
      <c r="F19" s="517"/>
      <c r="G19" s="517"/>
      <c r="H19" s="517"/>
      <c r="I19" s="517"/>
      <c r="J19" s="517"/>
      <c r="K19" s="517"/>
    </row>
    <row r="22" ht="30.75" customHeight="1">
      <c r="A22" s="505" t="s">
        <v>434</v>
      </c>
      <c r="B22" s="307"/>
      <c r="C22" s="357" t="s">
        <v>302</v>
      </c>
      <c r="D22" s="357" t="s">
        <v>383</v>
      </c>
      <c r="E22" s="357" t="s">
        <v>392</v>
      </c>
      <c r="F22" s="357" t="s">
        <v>394</v>
      </c>
      <c r="G22" s="357" t="s">
        <v>396</v>
      </c>
      <c r="H22" s="357" t="s">
        <v>397</v>
      </c>
      <c r="I22" s="357" t="s">
        <v>435</v>
      </c>
      <c r="J22" s="357" t="s">
        <v>436</v>
      </c>
      <c r="K22" s="358" t="s">
        <v>418</v>
      </c>
      <c r="L22" s="331"/>
      <c r="M22" s="300"/>
      <c r="N22" s="300"/>
      <c r="O22" s="300"/>
      <c r="P22" s="300"/>
      <c r="Q22" s="301"/>
      <c r="R22" s="315" t="s">
        <v>437</v>
      </c>
    </row>
    <row r="23" ht="33.0" customHeight="1">
      <c r="A23" s="508" t="s">
        <v>130</v>
      </c>
      <c r="B23" s="509" t="s">
        <v>131</v>
      </c>
      <c r="C23" s="509" t="s">
        <v>225</v>
      </c>
      <c r="D23" s="509" t="s">
        <v>225</v>
      </c>
      <c r="E23" s="509" t="s">
        <v>420</v>
      </c>
      <c r="F23" s="509" t="s">
        <v>421</v>
      </c>
      <c r="G23" s="509"/>
      <c r="H23" s="509" t="s">
        <v>225</v>
      </c>
      <c r="I23" s="509" t="s">
        <v>225</v>
      </c>
      <c r="J23" s="509" t="s">
        <v>225</v>
      </c>
      <c r="K23" s="509" t="s">
        <v>225</v>
      </c>
      <c r="L23" s="512"/>
      <c r="R23" s="343"/>
      <c r="S23" s="33"/>
      <c r="T23" s="33"/>
      <c r="U23" s="33"/>
      <c r="V23" s="33"/>
      <c r="W23" s="33"/>
    </row>
    <row r="24">
      <c r="A24" s="534" t="s">
        <v>438</v>
      </c>
      <c r="B24" s="535">
        <v>1977214.0</v>
      </c>
      <c r="C24" s="517"/>
      <c r="D24" s="517"/>
      <c r="E24" s="517"/>
      <c r="F24" s="517"/>
      <c r="G24" s="517"/>
      <c r="H24" s="517"/>
      <c r="I24" s="517"/>
      <c r="J24" s="517"/>
      <c r="K24" s="517"/>
    </row>
    <row r="25">
      <c r="A25" s="536" t="s">
        <v>340</v>
      </c>
      <c r="B25" s="535">
        <v>1977206.0</v>
      </c>
      <c r="C25" s="517"/>
      <c r="D25" s="517"/>
      <c r="E25" s="517"/>
      <c r="F25" s="517"/>
      <c r="G25" s="517"/>
      <c r="H25" s="517"/>
      <c r="I25" s="517"/>
      <c r="J25" s="517"/>
      <c r="K25" s="517"/>
    </row>
    <row r="26">
      <c r="A26" s="536" t="s">
        <v>323</v>
      </c>
      <c r="B26" s="535">
        <v>1977288.0</v>
      </c>
      <c r="C26" s="517"/>
      <c r="D26" s="517"/>
      <c r="E26" s="517"/>
      <c r="F26" s="517"/>
      <c r="G26" s="517"/>
      <c r="H26" s="517"/>
      <c r="I26" s="517"/>
      <c r="J26" s="517"/>
      <c r="K26" s="517"/>
    </row>
    <row r="27">
      <c r="A27" s="537" t="s">
        <v>330</v>
      </c>
      <c r="B27" s="535">
        <v>1977293.0</v>
      </c>
      <c r="C27" s="517"/>
      <c r="D27" s="517"/>
      <c r="E27" s="517"/>
      <c r="F27" s="517"/>
      <c r="G27" s="517"/>
      <c r="H27" s="517"/>
      <c r="I27" s="517"/>
      <c r="J27" s="517"/>
      <c r="K27" s="517"/>
    </row>
    <row r="28">
      <c r="A28" s="536" t="s">
        <v>325</v>
      </c>
      <c r="B28" s="538">
        <v>1977294.0</v>
      </c>
      <c r="C28" s="517"/>
      <c r="D28" s="517"/>
      <c r="E28" s="517"/>
      <c r="F28" s="517"/>
      <c r="G28" s="517"/>
      <c r="H28" s="517"/>
      <c r="I28" s="517"/>
      <c r="J28" s="517"/>
      <c r="K28" s="517"/>
    </row>
    <row r="29">
      <c r="A29" s="539" t="s">
        <v>439</v>
      </c>
      <c r="B29" s="538">
        <v>1977207.0</v>
      </c>
      <c r="C29" s="517"/>
      <c r="D29" s="517"/>
      <c r="E29" s="517"/>
      <c r="F29" s="517"/>
      <c r="G29" s="517"/>
      <c r="H29" s="517"/>
      <c r="I29" s="517"/>
      <c r="J29" s="517"/>
      <c r="K29" s="517"/>
    </row>
    <row r="30">
      <c r="A30" s="536" t="s">
        <v>332</v>
      </c>
      <c r="B30" s="535">
        <v>1977209.0</v>
      </c>
      <c r="C30" s="517"/>
      <c r="D30" s="517"/>
      <c r="E30" s="517"/>
      <c r="F30" s="517"/>
      <c r="G30" s="517"/>
      <c r="H30" s="517"/>
      <c r="I30" s="517"/>
      <c r="J30" s="517"/>
      <c r="K30" s="517"/>
    </row>
    <row r="31">
      <c r="A31" s="536" t="s">
        <v>336</v>
      </c>
      <c r="B31" s="535">
        <v>1977297.0</v>
      </c>
      <c r="C31" s="517"/>
      <c r="D31" s="517"/>
      <c r="E31" s="517"/>
      <c r="F31" s="517"/>
      <c r="G31" s="517"/>
      <c r="H31" s="517"/>
      <c r="I31" s="517"/>
      <c r="J31" s="517"/>
      <c r="K31" s="517"/>
    </row>
    <row r="32">
      <c r="A32" s="536" t="s">
        <v>440</v>
      </c>
      <c r="B32" s="538">
        <v>1969382.0</v>
      </c>
      <c r="C32" s="517"/>
      <c r="D32" s="517"/>
      <c r="E32" s="517"/>
      <c r="F32" s="517"/>
      <c r="G32" s="517"/>
      <c r="H32" s="517"/>
      <c r="I32" s="517"/>
      <c r="J32" s="517"/>
      <c r="K32" s="517"/>
    </row>
    <row r="33">
      <c r="A33" s="537" t="s">
        <v>441</v>
      </c>
      <c r="B33" s="535">
        <v>2068530.0</v>
      </c>
      <c r="C33" s="517"/>
      <c r="D33" s="517"/>
      <c r="E33" s="517"/>
      <c r="F33" s="517"/>
      <c r="G33" s="517"/>
      <c r="H33" s="517"/>
      <c r="I33" s="517"/>
      <c r="J33" s="517"/>
      <c r="K33" s="517"/>
    </row>
    <row r="34">
      <c r="A34" s="537" t="s">
        <v>443</v>
      </c>
      <c r="B34" s="535">
        <v>1977301.0</v>
      </c>
      <c r="C34" s="517"/>
      <c r="D34" s="517"/>
      <c r="E34" s="517"/>
      <c r="F34" s="517"/>
      <c r="G34" s="517"/>
      <c r="H34" s="517"/>
      <c r="I34" s="517"/>
      <c r="J34" s="517"/>
      <c r="K34" s="517"/>
    </row>
    <row r="35">
      <c r="A35" s="540" t="s">
        <v>338</v>
      </c>
      <c r="B35" s="535">
        <v>2067922.0</v>
      </c>
      <c r="C35" s="517"/>
      <c r="D35" s="517"/>
      <c r="E35" s="517"/>
      <c r="F35" s="517"/>
      <c r="G35" s="517"/>
      <c r="H35" s="517"/>
      <c r="I35" s="517"/>
      <c r="J35" s="517"/>
      <c r="K35" s="517"/>
    </row>
    <row r="36">
      <c r="A36" s="537" t="s">
        <v>444</v>
      </c>
      <c r="B36" s="535"/>
      <c r="C36" s="517"/>
      <c r="D36" s="517"/>
      <c r="E36" s="517"/>
      <c r="F36" s="517"/>
      <c r="G36" s="517"/>
      <c r="H36" s="517"/>
      <c r="I36" s="517"/>
      <c r="J36" s="517"/>
      <c r="K36" s="517"/>
    </row>
  </sheetData>
  <mergeCells count="5">
    <mergeCell ref="A1:R1"/>
    <mergeCell ref="A2:B2"/>
    <mergeCell ref="L2:Q2"/>
    <mergeCell ref="A22:B22"/>
    <mergeCell ref="L22:Q22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5.88"/>
    <col customWidth="1" min="2" max="2" width="27.25"/>
  </cols>
  <sheetData>
    <row r="1">
      <c r="A1" s="122" t="s">
        <v>121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1"/>
    </row>
    <row r="2" ht="30.75" customHeight="1">
      <c r="A2" s="505" t="s">
        <v>415</v>
      </c>
      <c r="B2" s="307"/>
      <c r="C2" s="357" t="s">
        <v>302</v>
      </c>
      <c r="D2" s="357" t="s">
        <v>383</v>
      </c>
      <c r="E2" s="357" t="s">
        <v>392</v>
      </c>
      <c r="F2" s="357" t="s">
        <v>394</v>
      </c>
      <c r="G2" s="357" t="s">
        <v>396</v>
      </c>
      <c r="H2" s="357" t="s">
        <v>397</v>
      </c>
      <c r="I2" s="357" t="s">
        <v>416</v>
      </c>
      <c r="J2" s="357" t="s">
        <v>417</v>
      </c>
      <c r="K2" s="358" t="s">
        <v>418</v>
      </c>
      <c r="L2" s="507"/>
      <c r="M2" s="40"/>
      <c r="N2" s="40"/>
      <c r="O2" s="40"/>
      <c r="P2" s="40"/>
      <c r="Q2" s="41"/>
      <c r="R2" s="315" t="s">
        <v>431</v>
      </c>
    </row>
    <row r="3" ht="51.75" customHeight="1">
      <c r="A3" s="508" t="s">
        <v>130</v>
      </c>
      <c r="B3" s="509" t="s">
        <v>131</v>
      </c>
      <c r="C3" s="509" t="s">
        <v>225</v>
      </c>
      <c r="D3" s="509" t="s">
        <v>225</v>
      </c>
      <c r="E3" s="509" t="s">
        <v>433</v>
      </c>
      <c r="F3" s="509" t="s">
        <v>225</v>
      </c>
      <c r="G3" s="509"/>
      <c r="H3" s="509" t="s">
        <v>225</v>
      </c>
      <c r="I3" s="509" t="s">
        <v>225</v>
      </c>
      <c r="J3" s="509" t="s">
        <v>225</v>
      </c>
      <c r="K3" s="509" t="s">
        <v>225</v>
      </c>
      <c r="L3" s="512"/>
      <c r="M3" s="144"/>
      <c r="N3" s="144"/>
      <c r="O3" s="144"/>
      <c r="P3" s="144"/>
      <c r="Q3" s="144"/>
      <c r="R3" s="343"/>
      <c r="S3" s="514"/>
      <c r="T3" s="514"/>
      <c r="U3" s="514"/>
      <c r="V3" s="514"/>
      <c r="W3" s="514"/>
      <c r="X3" s="144"/>
    </row>
    <row r="4">
      <c r="A4" s="515" t="s">
        <v>422</v>
      </c>
      <c r="B4" s="516">
        <v>1977213.0</v>
      </c>
      <c r="C4" s="517"/>
      <c r="D4" s="517"/>
      <c r="E4" s="517"/>
      <c r="F4" s="517"/>
      <c r="G4" s="517"/>
      <c r="H4" s="517"/>
      <c r="I4" s="517"/>
      <c r="J4" s="517"/>
      <c r="K4" s="517"/>
    </row>
    <row r="5">
      <c r="A5" s="518" t="s">
        <v>322</v>
      </c>
      <c r="B5" s="516">
        <v>1977275.0</v>
      </c>
      <c r="C5" s="517"/>
      <c r="D5" s="517"/>
      <c r="E5" s="517"/>
      <c r="F5" s="517"/>
      <c r="G5" s="517"/>
      <c r="H5" s="517"/>
      <c r="I5" s="517"/>
      <c r="J5" s="517"/>
      <c r="K5" s="517"/>
    </row>
    <row r="6">
      <c r="A6" s="518" t="s">
        <v>326</v>
      </c>
      <c r="B6" s="516">
        <v>1977219.0</v>
      </c>
      <c r="C6" s="517"/>
      <c r="D6" s="517"/>
      <c r="E6" s="517"/>
      <c r="F6" s="517"/>
      <c r="G6" s="517"/>
      <c r="H6" s="517"/>
      <c r="I6" s="517"/>
      <c r="J6" s="517"/>
      <c r="K6" s="517"/>
    </row>
    <row r="7">
      <c r="A7" s="518" t="s">
        <v>328</v>
      </c>
      <c r="B7" s="516">
        <v>1977221.0</v>
      </c>
      <c r="C7" s="517"/>
      <c r="D7" s="517"/>
      <c r="E7" s="517"/>
      <c r="F7" s="517"/>
      <c r="G7" s="517"/>
      <c r="H7" s="517"/>
      <c r="I7" s="517"/>
      <c r="J7" s="517"/>
      <c r="K7" s="517"/>
    </row>
    <row r="8">
      <c r="A8" s="518" t="s">
        <v>331</v>
      </c>
      <c r="B8" s="516">
        <v>1973031.0</v>
      </c>
      <c r="C8" s="517"/>
      <c r="D8" s="517"/>
      <c r="E8" s="517"/>
      <c r="F8" s="517"/>
      <c r="G8" s="517"/>
      <c r="H8" s="517"/>
      <c r="I8" s="517"/>
      <c r="J8" s="517"/>
      <c r="K8" s="517"/>
    </row>
    <row r="9">
      <c r="A9" s="518" t="s">
        <v>33</v>
      </c>
      <c r="B9" s="516">
        <v>1977218.0</v>
      </c>
      <c r="C9" s="517"/>
      <c r="D9" s="517"/>
      <c r="E9" s="517"/>
      <c r="F9" s="517"/>
      <c r="G9" s="517"/>
      <c r="H9" s="517"/>
      <c r="I9" s="517"/>
      <c r="J9" s="517"/>
      <c r="K9" s="517"/>
    </row>
    <row r="10">
      <c r="A10" s="518" t="s">
        <v>335</v>
      </c>
      <c r="B10" s="516">
        <v>1977212.0</v>
      </c>
      <c r="C10" s="517"/>
      <c r="D10" s="517"/>
      <c r="E10" s="517"/>
      <c r="F10" s="517"/>
      <c r="G10" s="517"/>
      <c r="H10" s="517"/>
      <c r="I10" s="517"/>
      <c r="J10" s="517"/>
      <c r="K10" s="517"/>
    </row>
    <row r="11">
      <c r="A11" s="518" t="s">
        <v>427</v>
      </c>
      <c r="B11" s="516">
        <v>1977216.0</v>
      </c>
      <c r="C11" s="517"/>
      <c r="D11" s="517"/>
      <c r="E11" s="517"/>
      <c r="F11" s="517"/>
      <c r="G11" s="517"/>
      <c r="H11" s="517"/>
      <c r="I11" s="517"/>
      <c r="J11" s="517"/>
      <c r="K11" s="517"/>
    </row>
    <row r="12">
      <c r="A12" s="518" t="s">
        <v>428</v>
      </c>
      <c r="B12" s="516">
        <v>1977276.0</v>
      </c>
      <c r="C12" s="517"/>
      <c r="D12" s="517"/>
      <c r="E12" s="517"/>
      <c r="F12" s="517"/>
      <c r="G12" s="517"/>
      <c r="H12" s="517"/>
      <c r="I12" s="517"/>
      <c r="J12" s="517"/>
      <c r="K12" s="517"/>
    </row>
    <row r="13">
      <c r="A13" s="518" t="s">
        <v>429</v>
      </c>
      <c r="B13" s="516">
        <v>1977277.0</v>
      </c>
      <c r="C13" s="517"/>
      <c r="D13" s="517"/>
      <c r="E13" s="517"/>
      <c r="F13" s="517"/>
      <c r="G13" s="517"/>
      <c r="H13" s="517"/>
      <c r="I13" s="517"/>
      <c r="J13" s="517"/>
      <c r="K13" s="517"/>
    </row>
    <row r="14">
      <c r="A14" s="518" t="s">
        <v>342</v>
      </c>
      <c r="B14" s="516">
        <v>1977280.0</v>
      </c>
      <c r="C14" s="517"/>
      <c r="D14" s="517"/>
      <c r="E14" s="517"/>
      <c r="F14" s="517"/>
      <c r="G14" s="517"/>
      <c r="H14" s="517"/>
      <c r="I14" s="517"/>
      <c r="J14" s="517"/>
      <c r="K14" s="517"/>
    </row>
    <row r="15">
      <c r="A15" s="518" t="s">
        <v>343</v>
      </c>
      <c r="B15" s="516">
        <v>1977281.0</v>
      </c>
      <c r="C15" s="517"/>
      <c r="D15" s="517"/>
      <c r="E15" s="517"/>
      <c r="F15" s="517"/>
      <c r="G15" s="517"/>
      <c r="H15" s="517"/>
      <c r="I15" s="517"/>
      <c r="J15" s="517"/>
      <c r="K15" s="517"/>
    </row>
    <row r="16">
      <c r="A16" s="518" t="s">
        <v>344</v>
      </c>
      <c r="B16" s="516">
        <v>1977208.0</v>
      </c>
      <c r="C16" s="517"/>
      <c r="D16" s="517"/>
      <c r="E16" s="517"/>
      <c r="F16" s="517"/>
      <c r="G16" s="517"/>
      <c r="H16" s="517"/>
      <c r="I16" s="517"/>
      <c r="J16" s="517"/>
      <c r="K16" s="517"/>
    </row>
    <row r="17">
      <c r="A17" s="518" t="s">
        <v>430</v>
      </c>
      <c r="B17" s="516">
        <v>1977287.0</v>
      </c>
      <c r="C17" s="517"/>
      <c r="D17" s="517"/>
      <c r="E17" s="517"/>
      <c r="F17" s="517"/>
      <c r="G17" s="517"/>
      <c r="H17" s="517"/>
      <c r="I17" s="517"/>
      <c r="J17" s="517"/>
      <c r="K17" s="517"/>
    </row>
    <row r="18">
      <c r="A18" s="518" t="s">
        <v>432</v>
      </c>
      <c r="B18" s="516">
        <v>1977220.0</v>
      </c>
      <c r="C18" s="517"/>
      <c r="D18" s="517"/>
      <c r="E18" s="517"/>
      <c r="F18" s="517"/>
      <c r="G18" s="517"/>
      <c r="H18" s="517"/>
      <c r="I18" s="517"/>
      <c r="J18" s="517"/>
      <c r="K18" s="517"/>
    </row>
    <row r="19">
      <c r="A19" s="518" t="s">
        <v>324</v>
      </c>
      <c r="B19" s="6"/>
      <c r="C19" s="517"/>
      <c r="D19" s="517"/>
      <c r="E19" s="517"/>
      <c r="F19" s="517"/>
      <c r="G19" s="517"/>
      <c r="H19" s="517"/>
      <c r="I19" s="517"/>
      <c r="J19" s="517"/>
      <c r="K19" s="517"/>
    </row>
    <row r="22" ht="30.75" customHeight="1">
      <c r="A22" s="505" t="s">
        <v>434</v>
      </c>
      <c r="B22" s="307"/>
      <c r="C22" s="357" t="s">
        <v>302</v>
      </c>
      <c r="D22" s="357" t="s">
        <v>383</v>
      </c>
      <c r="E22" s="357" t="s">
        <v>392</v>
      </c>
      <c r="F22" s="357" t="s">
        <v>394</v>
      </c>
      <c r="G22" s="357" t="s">
        <v>396</v>
      </c>
      <c r="H22" s="357" t="s">
        <v>397</v>
      </c>
      <c r="I22" s="357" t="s">
        <v>435</v>
      </c>
      <c r="J22" s="357" t="s">
        <v>436</v>
      </c>
      <c r="K22" s="358" t="s">
        <v>418</v>
      </c>
      <c r="L22" s="331"/>
      <c r="M22" s="300"/>
      <c r="N22" s="300"/>
      <c r="O22" s="300"/>
      <c r="P22" s="300"/>
      <c r="Q22" s="301"/>
      <c r="R22" s="315" t="s">
        <v>442</v>
      </c>
    </row>
    <row r="23" ht="33.0" customHeight="1">
      <c r="A23" s="508" t="s">
        <v>130</v>
      </c>
      <c r="B23" s="509" t="s">
        <v>131</v>
      </c>
      <c r="C23" s="509" t="s">
        <v>225</v>
      </c>
      <c r="D23" s="509" t="s">
        <v>225</v>
      </c>
      <c r="E23" s="509" t="s">
        <v>433</v>
      </c>
      <c r="F23" s="509" t="s">
        <v>225</v>
      </c>
      <c r="G23" s="509"/>
      <c r="H23" s="509" t="s">
        <v>225</v>
      </c>
      <c r="I23" s="509" t="s">
        <v>225</v>
      </c>
      <c r="J23" s="509" t="s">
        <v>225</v>
      </c>
      <c r="K23" s="509" t="s">
        <v>225</v>
      </c>
      <c r="L23" s="512"/>
      <c r="R23" s="343"/>
      <c r="S23" s="33"/>
      <c r="T23" s="33"/>
      <c r="U23" s="33"/>
      <c r="V23" s="33"/>
      <c r="W23" s="33"/>
    </row>
    <row r="24">
      <c r="A24" s="534" t="s">
        <v>438</v>
      </c>
      <c r="B24" s="535">
        <v>1977214.0</v>
      </c>
      <c r="C24" s="517"/>
      <c r="D24" s="517"/>
      <c r="E24" s="517"/>
      <c r="F24" s="517"/>
      <c r="G24" s="517"/>
      <c r="H24" s="517"/>
      <c r="I24" s="517"/>
      <c r="J24" s="517"/>
      <c r="K24" s="517"/>
    </row>
    <row r="25">
      <c r="A25" s="536" t="s">
        <v>340</v>
      </c>
      <c r="B25" s="535">
        <v>1977206.0</v>
      </c>
      <c r="C25" s="517"/>
      <c r="D25" s="517"/>
      <c r="E25" s="517"/>
      <c r="F25" s="517"/>
      <c r="G25" s="517"/>
      <c r="H25" s="517"/>
      <c r="I25" s="517"/>
      <c r="J25" s="517"/>
      <c r="K25" s="517"/>
    </row>
    <row r="26">
      <c r="A26" s="536" t="s">
        <v>323</v>
      </c>
      <c r="B26" s="535">
        <v>1977288.0</v>
      </c>
      <c r="C26" s="517"/>
      <c r="D26" s="517"/>
      <c r="E26" s="517"/>
      <c r="F26" s="517"/>
      <c r="G26" s="517"/>
      <c r="H26" s="517"/>
      <c r="I26" s="517"/>
      <c r="J26" s="517"/>
      <c r="K26" s="517"/>
    </row>
    <row r="27">
      <c r="A27" s="537" t="s">
        <v>330</v>
      </c>
      <c r="B27" s="535">
        <v>1977293.0</v>
      </c>
      <c r="C27" s="517"/>
      <c r="D27" s="517"/>
      <c r="E27" s="517"/>
      <c r="F27" s="517"/>
      <c r="G27" s="517"/>
      <c r="H27" s="517"/>
      <c r="I27" s="517"/>
      <c r="J27" s="517"/>
      <c r="K27" s="517"/>
    </row>
    <row r="28">
      <c r="A28" s="536" t="s">
        <v>325</v>
      </c>
      <c r="B28" s="538">
        <v>1977294.0</v>
      </c>
      <c r="C28" s="517"/>
      <c r="D28" s="517"/>
      <c r="E28" s="517"/>
      <c r="F28" s="517"/>
      <c r="G28" s="517"/>
      <c r="H28" s="517"/>
      <c r="I28" s="517"/>
      <c r="J28" s="517"/>
      <c r="K28" s="517"/>
    </row>
    <row r="29">
      <c r="A29" s="539" t="s">
        <v>439</v>
      </c>
      <c r="B29" s="538">
        <v>1977207.0</v>
      </c>
      <c r="C29" s="517"/>
      <c r="D29" s="517"/>
      <c r="E29" s="517"/>
      <c r="F29" s="517"/>
      <c r="G29" s="517"/>
      <c r="H29" s="517"/>
      <c r="I29" s="517"/>
      <c r="J29" s="517"/>
      <c r="K29" s="517"/>
    </row>
    <row r="30">
      <c r="A30" s="536" t="s">
        <v>332</v>
      </c>
      <c r="B30" s="535">
        <v>1977209.0</v>
      </c>
      <c r="C30" s="517"/>
      <c r="D30" s="517"/>
      <c r="E30" s="517"/>
      <c r="F30" s="517"/>
      <c r="G30" s="517"/>
      <c r="H30" s="517"/>
      <c r="I30" s="517"/>
      <c r="J30" s="517"/>
      <c r="K30" s="517"/>
    </row>
    <row r="31">
      <c r="A31" s="536" t="s">
        <v>336</v>
      </c>
      <c r="B31" s="535">
        <v>1977297.0</v>
      </c>
      <c r="C31" s="517"/>
      <c r="D31" s="517"/>
      <c r="E31" s="517"/>
      <c r="F31" s="517"/>
      <c r="G31" s="517"/>
      <c r="H31" s="517"/>
      <c r="I31" s="517"/>
      <c r="J31" s="517"/>
      <c r="K31" s="517"/>
    </row>
    <row r="32">
      <c r="A32" s="536" t="s">
        <v>440</v>
      </c>
      <c r="B32" s="538">
        <v>1969382.0</v>
      </c>
      <c r="C32" s="517"/>
      <c r="D32" s="517"/>
      <c r="E32" s="517"/>
      <c r="F32" s="517"/>
      <c r="G32" s="517"/>
      <c r="H32" s="517"/>
      <c r="I32" s="517"/>
      <c r="J32" s="517"/>
      <c r="K32" s="517"/>
    </row>
    <row r="33">
      <c r="A33" s="537" t="s">
        <v>441</v>
      </c>
      <c r="B33" s="535">
        <v>2068530.0</v>
      </c>
      <c r="C33" s="517"/>
      <c r="D33" s="517"/>
      <c r="E33" s="517"/>
      <c r="F33" s="517"/>
      <c r="G33" s="517"/>
      <c r="H33" s="517"/>
      <c r="I33" s="517"/>
      <c r="J33" s="517"/>
      <c r="K33" s="517"/>
    </row>
    <row r="34">
      <c r="A34" s="537" t="s">
        <v>443</v>
      </c>
      <c r="B34" s="535">
        <v>1977301.0</v>
      </c>
      <c r="C34" s="517"/>
      <c r="D34" s="517"/>
      <c r="E34" s="517"/>
      <c r="F34" s="517"/>
      <c r="G34" s="517"/>
      <c r="H34" s="517"/>
      <c r="I34" s="517"/>
      <c r="J34" s="517"/>
      <c r="K34" s="517"/>
    </row>
    <row r="35">
      <c r="A35" s="540" t="s">
        <v>338</v>
      </c>
      <c r="B35" s="535">
        <v>2067922.0</v>
      </c>
      <c r="C35" s="517"/>
      <c r="D35" s="517"/>
      <c r="E35" s="517"/>
      <c r="F35" s="517"/>
      <c r="G35" s="517"/>
      <c r="H35" s="517"/>
      <c r="I35" s="517"/>
      <c r="J35" s="517"/>
      <c r="K35" s="517"/>
    </row>
    <row r="36">
      <c r="A36" s="537" t="s">
        <v>444</v>
      </c>
      <c r="B36" s="535"/>
      <c r="C36" s="517"/>
      <c r="D36" s="517"/>
      <c r="E36" s="517"/>
      <c r="F36" s="517"/>
      <c r="G36" s="517"/>
      <c r="H36" s="517"/>
      <c r="I36" s="517"/>
      <c r="J36" s="517"/>
      <c r="K36" s="517"/>
    </row>
  </sheetData>
  <mergeCells count="5">
    <mergeCell ref="A1:R1"/>
    <mergeCell ref="A2:B2"/>
    <mergeCell ref="L2:Q2"/>
    <mergeCell ref="A22:B22"/>
    <mergeCell ref="L22:Q2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1" t="s">
        <v>0</v>
      </c>
      <c r="B1" s="2"/>
      <c r="C1" s="2"/>
      <c r="D1" s="3"/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9</v>
      </c>
      <c r="K1" s="3" t="s">
        <v>10</v>
      </c>
      <c r="L1" s="3" t="s">
        <v>7</v>
      </c>
    </row>
    <row r="2">
      <c r="A2" s="4" t="s">
        <v>8</v>
      </c>
      <c r="B2" s="5" t="s">
        <v>11</v>
      </c>
      <c r="C2" s="5" t="s">
        <v>12</v>
      </c>
      <c r="D2" s="3"/>
      <c r="E2" s="3"/>
      <c r="F2" s="3"/>
      <c r="G2" s="3"/>
      <c r="H2" s="3"/>
      <c r="I2" s="3"/>
      <c r="J2" s="3"/>
      <c r="K2" s="3"/>
      <c r="L2" s="3"/>
    </row>
    <row r="3">
      <c r="A3" s="6" t="s">
        <v>13</v>
      </c>
      <c r="B3" s="6" t="s">
        <v>14</v>
      </c>
      <c r="C3" s="6" t="s">
        <v>15</v>
      </c>
      <c r="D3" s="7"/>
      <c r="E3" s="9"/>
      <c r="F3" s="9"/>
      <c r="G3" s="9"/>
      <c r="H3" s="9"/>
      <c r="I3" s="9"/>
      <c r="J3" s="9"/>
      <c r="K3" s="9"/>
      <c r="L3" s="9"/>
      <c r="M3" s="10"/>
    </row>
    <row r="4">
      <c r="A4" s="6" t="s">
        <v>20</v>
      </c>
      <c r="B4" s="6" t="s">
        <v>22</v>
      </c>
      <c r="C4" s="6" t="s">
        <v>24</v>
      </c>
      <c r="D4" s="7"/>
      <c r="E4" s="11"/>
      <c r="F4" s="11"/>
      <c r="G4" s="11"/>
      <c r="H4" s="11"/>
      <c r="I4" s="11"/>
      <c r="J4" s="11"/>
      <c r="K4" s="11"/>
      <c r="L4" s="11"/>
      <c r="M4" s="10"/>
    </row>
    <row r="5">
      <c r="A5" s="6" t="s">
        <v>28</v>
      </c>
      <c r="B5" s="6" t="s">
        <v>29</v>
      </c>
      <c r="C5" s="6" t="s">
        <v>30</v>
      </c>
      <c r="D5" s="7"/>
      <c r="E5" s="11"/>
      <c r="F5" s="11"/>
      <c r="G5" s="11"/>
      <c r="H5" s="11"/>
      <c r="I5" s="11"/>
      <c r="J5" s="11"/>
      <c r="K5" s="11"/>
      <c r="L5" s="11"/>
      <c r="M5" s="12"/>
    </row>
    <row r="6">
      <c r="A6" s="6" t="s">
        <v>31</v>
      </c>
      <c r="B6" s="6" t="s">
        <v>33</v>
      </c>
      <c r="C6" s="6" t="s">
        <v>35</v>
      </c>
      <c r="D6" s="7"/>
      <c r="E6" s="11"/>
      <c r="F6" s="11"/>
      <c r="G6" s="11"/>
      <c r="H6" s="11"/>
      <c r="I6" s="11"/>
      <c r="J6" s="11"/>
      <c r="K6" s="11"/>
      <c r="L6" s="11"/>
      <c r="M6" s="12"/>
    </row>
    <row r="7">
      <c r="A7" s="6" t="s">
        <v>37</v>
      </c>
      <c r="B7" s="6" t="s">
        <v>38</v>
      </c>
      <c r="C7" s="6" t="s">
        <v>39</v>
      </c>
      <c r="D7" s="7"/>
      <c r="E7" s="11"/>
      <c r="F7" s="11"/>
      <c r="G7" s="11"/>
      <c r="H7" s="11"/>
      <c r="I7" s="11"/>
      <c r="J7" s="11"/>
      <c r="K7" s="11"/>
      <c r="L7" s="11"/>
      <c r="M7" s="10"/>
    </row>
    <row r="8">
      <c r="A8" s="6" t="s">
        <v>41</v>
      </c>
      <c r="B8" s="6" t="s">
        <v>43</v>
      </c>
      <c r="C8" s="6" t="s">
        <v>45</v>
      </c>
      <c r="D8" s="13"/>
      <c r="E8" s="9"/>
      <c r="F8" s="9"/>
      <c r="G8" s="9"/>
      <c r="H8" s="9"/>
      <c r="I8" s="9"/>
      <c r="J8" s="9"/>
      <c r="K8" s="9"/>
      <c r="L8" s="9"/>
      <c r="M8" s="10"/>
    </row>
    <row r="9">
      <c r="A9" s="6" t="s">
        <v>53</v>
      </c>
      <c r="B9" s="6" t="s">
        <v>55</v>
      </c>
      <c r="C9" s="6" t="s">
        <v>56</v>
      </c>
      <c r="D9" s="13"/>
      <c r="E9" s="14"/>
      <c r="F9" s="9"/>
      <c r="G9" s="14"/>
      <c r="H9" s="9"/>
      <c r="I9" s="9"/>
      <c r="J9" s="14"/>
      <c r="K9" s="15"/>
      <c r="L9" s="9"/>
      <c r="M9" s="10"/>
    </row>
    <row r="10">
      <c r="A10" s="6" t="s">
        <v>63</v>
      </c>
      <c r="B10" s="6" t="s">
        <v>66</v>
      </c>
      <c r="C10" s="6" t="s">
        <v>68</v>
      </c>
      <c r="D10" s="13"/>
      <c r="E10" s="14"/>
      <c r="F10" s="9"/>
      <c r="G10" s="14"/>
      <c r="H10" s="9"/>
      <c r="I10" s="9"/>
      <c r="J10" s="14"/>
      <c r="K10" s="15"/>
      <c r="L10" s="9"/>
      <c r="M10" s="10"/>
    </row>
    <row r="11">
      <c r="A11" s="6" t="s">
        <v>72</v>
      </c>
      <c r="B11" s="6" t="s">
        <v>73</v>
      </c>
      <c r="C11" s="6" t="s">
        <v>74</v>
      </c>
      <c r="D11" s="13"/>
      <c r="E11" s="14"/>
      <c r="F11" s="9"/>
      <c r="G11" s="9"/>
      <c r="H11" s="9"/>
      <c r="I11" s="9"/>
      <c r="J11" s="14"/>
      <c r="K11" s="15"/>
      <c r="L11" s="9"/>
      <c r="M11" s="10"/>
    </row>
    <row r="12">
      <c r="A12" s="6" t="s">
        <v>41</v>
      </c>
      <c r="B12" s="6" t="s">
        <v>81</v>
      </c>
      <c r="C12" s="6" t="s">
        <v>82</v>
      </c>
      <c r="D12" s="13"/>
      <c r="E12" s="14"/>
      <c r="F12" s="9"/>
      <c r="G12" s="14"/>
      <c r="H12" s="9"/>
      <c r="I12" s="9"/>
      <c r="J12" s="14"/>
      <c r="K12" s="15"/>
      <c r="L12" s="9"/>
      <c r="M12" s="10"/>
    </row>
    <row r="13">
      <c r="A13" s="6" t="s">
        <v>86</v>
      </c>
      <c r="B13" s="6" t="s">
        <v>87</v>
      </c>
      <c r="C13" s="6" t="s">
        <v>88</v>
      </c>
      <c r="D13" s="13"/>
      <c r="E13" s="14"/>
      <c r="F13" s="9"/>
      <c r="G13" s="9"/>
      <c r="H13" s="9"/>
      <c r="I13" s="9"/>
      <c r="J13" s="14"/>
      <c r="K13" s="15"/>
      <c r="L13" s="9"/>
      <c r="M13" s="10"/>
    </row>
    <row r="14">
      <c r="A14" s="19"/>
      <c r="B14" s="19"/>
      <c r="C14" s="20"/>
      <c r="D14" s="18"/>
      <c r="E14" s="21"/>
      <c r="F14" s="12"/>
      <c r="G14" s="21"/>
      <c r="H14" s="12"/>
      <c r="I14" s="12"/>
      <c r="J14" s="21"/>
      <c r="K14" s="21"/>
      <c r="L14" s="12"/>
      <c r="M14" s="10"/>
    </row>
    <row r="15">
      <c r="A15" s="12"/>
      <c r="B15" s="12"/>
      <c r="C15" s="12"/>
      <c r="D15" s="18"/>
      <c r="E15" s="12"/>
      <c r="F15" s="12"/>
      <c r="G15" s="12"/>
      <c r="H15" s="12"/>
      <c r="I15" s="12"/>
      <c r="J15" s="12"/>
      <c r="K15" s="12"/>
      <c r="L15" s="12"/>
      <c r="M15" s="12"/>
    </row>
    <row r="16">
      <c r="A16" s="12"/>
      <c r="B16" s="12"/>
      <c r="C16" s="12"/>
      <c r="D16" s="18"/>
      <c r="E16" s="12"/>
      <c r="F16" s="12"/>
      <c r="G16" s="12"/>
      <c r="H16" s="12"/>
      <c r="I16" s="12"/>
      <c r="J16" s="12"/>
      <c r="K16" s="12"/>
      <c r="L16" s="12"/>
      <c r="M16" s="12"/>
    </row>
    <row r="17">
      <c r="A17" s="12"/>
      <c r="B17" s="12"/>
      <c r="C17" s="12"/>
      <c r="D17" s="18"/>
      <c r="E17" s="12"/>
      <c r="F17" s="12"/>
      <c r="G17" s="12"/>
      <c r="H17" s="12"/>
      <c r="I17" s="12"/>
      <c r="J17" s="12"/>
      <c r="K17" s="12"/>
      <c r="L17" s="12"/>
      <c r="M17" s="12"/>
    </row>
    <row r="18">
      <c r="A18" s="23" t="s">
        <v>98</v>
      </c>
      <c r="B18" s="12"/>
      <c r="C18" s="12"/>
      <c r="D18" s="24"/>
      <c r="E18" s="25"/>
      <c r="F18" s="12"/>
      <c r="G18" s="12"/>
      <c r="H18" s="12"/>
      <c r="I18" s="12"/>
      <c r="J18" s="12"/>
      <c r="K18" s="12"/>
      <c r="L18" s="12"/>
      <c r="M18" s="12"/>
    </row>
    <row r="19">
      <c r="D19" s="26"/>
    </row>
    <row r="20">
      <c r="D20" s="26"/>
    </row>
    <row r="21">
      <c r="D21" s="26"/>
    </row>
    <row r="22">
      <c r="D22" s="26"/>
    </row>
    <row r="23">
      <c r="D23" s="26"/>
    </row>
    <row r="24">
      <c r="D24" s="26"/>
    </row>
    <row r="25">
      <c r="D25" s="26"/>
    </row>
    <row r="26">
      <c r="D26" s="26"/>
    </row>
    <row r="27">
      <c r="D27" s="26"/>
    </row>
    <row r="28">
      <c r="D28" s="26"/>
    </row>
    <row r="29">
      <c r="D29" s="26"/>
    </row>
    <row r="30">
      <c r="D30" s="26"/>
    </row>
    <row r="31">
      <c r="D31" s="26"/>
    </row>
    <row r="32">
      <c r="D32" s="26"/>
    </row>
    <row r="33">
      <c r="D33" s="26"/>
    </row>
    <row r="34">
      <c r="D34" s="26"/>
    </row>
    <row r="35">
      <c r="D35" s="26"/>
    </row>
    <row r="36">
      <c r="D36" s="26"/>
    </row>
    <row r="37">
      <c r="D37" s="26"/>
    </row>
    <row r="38">
      <c r="D38" s="26"/>
    </row>
    <row r="39">
      <c r="D39" s="26"/>
    </row>
    <row r="40">
      <c r="D40" s="26"/>
    </row>
    <row r="41">
      <c r="D41" s="26"/>
    </row>
    <row r="42">
      <c r="D42" s="26"/>
    </row>
    <row r="43">
      <c r="D43" s="26"/>
    </row>
    <row r="44">
      <c r="D44" s="26"/>
    </row>
    <row r="45">
      <c r="D45" s="26"/>
    </row>
    <row r="46">
      <c r="D46" s="26"/>
    </row>
    <row r="47">
      <c r="D47" s="26"/>
    </row>
    <row r="48">
      <c r="D48" s="26"/>
    </row>
    <row r="49">
      <c r="D49" s="26"/>
    </row>
    <row r="50">
      <c r="D50" s="26"/>
    </row>
    <row r="51">
      <c r="D51" s="26"/>
    </row>
    <row r="52">
      <c r="D52" s="26"/>
    </row>
    <row r="53">
      <c r="D53" s="26"/>
    </row>
    <row r="54">
      <c r="D54" s="26"/>
    </row>
    <row r="55">
      <c r="D55" s="26"/>
    </row>
    <row r="56">
      <c r="D56" s="26"/>
    </row>
    <row r="57">
      <c r="D57" s="26"/>
    </row>
    <row r="58">
      <c r="D58" s="26"/>
    </row>
    <row r="59">
      <c r="D59" s="26"/>
    </row>
    <row r="60">
      <c r="D60" s="26"/>
    </row>
    <row r="61">
      <c r="D61" s="26"/>
    </row>
    <row r="62">
      <c r="D62" s="26"/>
    </row>
    <row r="63">
      <c r="D63" s="26"/>
    </row>
    <row r="64">
      <c r="D64" s="26"/>
    </row>
    <row r="65">
      <c r="D65" s="26"/>
    </row>
    <row r="66">
      <c r="D66" s="26"/>
    </row>
    <row r="67">
      <c r="D67" s="26"/>
    </row>
    <row r="68">
      <c r="D68" s="26"/>
    </row>
    <row r="69">
      <c r="D69" s="26"/>
    </row>
    <row r="70">
      <c r="D70" s="26"/>
    </row>
    <row r="71">
      <c r="D71" s="26"/>
    </row>
    <row r="72">
      <c r="D72" s="26"/>
    </row>
    <row r="73">
      <c r="D73" s="26"/>
    </row>
    <row r="74">
      <c r="D74" s="26"/>
    </row>
    <row r="75">
      <c r="D75" s="26"/>
    </row>
    <row r="76">
      <c r="D76" s="26"/>
    </row>
    <row r="77">
      <c r="D77" s="26"/>
    </row>
    <row r="78">
      <c r="D78" s="26"/>
    </row>
    <row r="79">
      <c r="D79" s="26"/>
    </row>
    <row r="80">
      <c r="D80" s="26"/>
    </row>
    <row r="81">
      <c r="D81" s="26"/>
    </row>
    <row r="82">
      <c r="D82" s="26"/>
    </row>
    <row r="83">
      <c r="D83" s="26"/>
    </row>
    <row r="84">
      <c r="D84" s="26"/>
    </row>
    <row r="85">
      <c r="D85" s="26"/>
    </row>
    <row r="86">
      <c r="D86" s="26"/>
    </row>
    <row r="87">
      <c r="D87" s="26"/>
    </row>
    <row r="88">
      <c r="D88" s="26"/>
    </row>
    <row r="89">
      <c r="D89" s="26"/>
    </row>
    <row r="90">
      <c r="D90" s="26"/>
    </row>
    <row r="91">
      <c r="D91" s="26"/>
    </row>
    <row r="92">
      <c r="D92" s="26"/>
    </row>
    <row r="93">
      <c r="D93" s="26"/>
    </row>
    <row r="94">
      <c r="D94" s="26"/>
    </row>
    <row r="95">
      <c r="D95" s="26"/>
    </row>
    <row r="96">
      <c r="D96" s="26"/>
    </row>
    <row r="97">
      <c r="D97" s="26"/>
    </row>
    <row r="98">
      <c r="D98" s="26"/>
    </row>
    <row r="99">
      <c r="D99" s="26"/>
    </row>
    <row r="100">
      <c r="D100" s="26"/>
    </row>
    <row r="101">
      <c r="D101" s="26"/>
    </row>
    <row r="102">
      <c r="D102" s="26"/>
    </row>
    <row r="103">
      <c r="D103" s="26"/>
    </row>
    <row r="104">
      <c r="D104" s="26"/>
    </row>
    <row r="105">
      <c r="D105" s="26"/>
    </row>
    <row r="106">
      <c r="D106" s="26"/>
    </row>
    <row r="107">
      <c r="D107" s="26"/>
    </row>
    <row r="108">
      <c r="D108" s="26"/>
    </row>
    <row r="109">
      <c r="D109" s="26"/>
    </row>
    <row r="110">
      <c r="D110" s="26"/>
    </row>
    <row r="111">
      <c r="D111" s="26"/>
    </row>
    <row r="112">
      <c r="D112" s="26"/>
    </row>
    <row r="113">
      <c r="D113" s="26"/>
    </row>
    <row r="114">
      <c r="D114" s="26"/>
    </row>
    <row r="115">
      <c r="D115" s="26"/>
    </row>
    <row r="116">
      <c r="D116" s="26"/>
    </row>
    <row r="117">
      <c r="D117" s="26"/>
    </row>
    <row r="118">
      <c r="D118" s="26"/>
    </row>
    <row r="119">
      <c r="D119" s="26"/>
    </row>
    <row r="120">
      <c r="D120" s="26"/>
    </row>
    <row r="121">
      <c r="D121" s="26"/>
    </row>
    <row r="122">
      <c r="D122" s="26"/>
    </row>
    <row r="123">
      <c r="D123" s="26"/>
    </row>
    <row r="124">
      <c r="D124" s="26"/>
    </row>
    <row r="125">
      <c r="D125" s="26"/>
    </row>
    <row r="126">
      <c r="D126" s="26"/>
    </row>
    <row r="127">
      <c r="D127" s="26"/>
    </row>
    <row r="128">
      <c r="D128" s="26"/>
    </row>
    <row r="129">
      <c r="D129" s="26"/>
    </row>
    <row r="130">
      <c r="D130" s="26"/>
    </row>
    <row r="131">
      <c r="D131" s="26"/>
    </row>
    <row r="132">
      <c r="D132" s="26"/>
    </row>
    <row r="133">
      <c r="D133" s="26"/>
    </row>
    <row r="134">
      <c r="D134" s="26"/>
    </row>
    <row r="135">
      <c r="D135" s="26"/>
    </row>
    <row r="136">
      <c r="D136" s="26"/>
    </row>
    <row r="137">
      <c r="D137" s="26"/>
    </row>
    <row r="138">
      <c r="D138" s="26"/>
    </row>
    <row r="139">
      <c r="D139" s="26"/>
    </row>
    <row r="140">
      <c r="D140" s="26"/>
    </row>
    <row r="141">
      <c r="D141" s="26"/>
    </row>
    <row r="142">
      <c r="D142" s="26"/>
    </row>
    <row r="143">
      <c r="D143" s="26"/>
    </row>
    <row r="144">
      <c r="D144" s="26"/>
    </row>
    <row r="145">
      <c r="D145" s="26"/>
    </row>
    <row r="146">
      <c r="D146" s="26"/>
    </row>
    <row r="147">
      <c r="D147" s="26"/>
    </row>
    <row r="148">
      <c r="D148" s="26"/>
    </row>
    <row r="149">
      <c r="D149" s="26"/>
    </row>
    <row r="150">
      <c r="D150" s="26"/>
    </row>
    <row r="151">
      <c r="D151" s="26"/>
    </row>
    <row r="152">
      <c r="D152" s="26"/>
    </row>
    <row r="153">
      <c r="D153" s="26"/>
    </row>
    <row r="154">
      <c r="D154" s="26"/>
    </row>
    <row r="155">
      <c r="D155" s="26"/>
    </row>
    <row r="156">
      <c r="D156" s="26"/>
    </row>
    <row r="157">
      <c r="D157" s="26"/>
    </row>
    <row r="158">
      <c r="D158" s="26"/>
    </row>
    <row r="159">
      <c r="D159" s="26"/>
    </row>
    <row r="160">
      <c r="D160" s="26"/>
    </row>
    <row r="161">
      <c r="D161" s="26"/>
    </row>
    <row r="162">
      <c r="D162" s="26"/>
    </row>
    <row r="163">
      <c r="D163" s="26"/>
    </row>
    <row r="164">
      <c r="D164" s="26"/>
    </row>
    <row r="165">
      <c r="D165" s="26"/>
    </row>
    <row r="166">
      <c r="D166" s="26"/>
    </row>
    <row r="167">
      <c r="D167" s="26"/>
    </row>
    <row r="168">
      <c r="D168" s="26"/>
    </row>
    <row r="169">
      <c r="D169" s="26"/>
    </row>
    <row r="170">
      <c r="D170" s="26"/>
    </row>
    <row r="171">
      <c r="D171" s="26"/>
    </row>
    <row r="172">
      <c r="D172" s="26"/>
    </row>
    <row r="173">
      <c r="D173" s="26"/>
    </row>
    <row r="174">
      <c r="D174" s="26"/>
    </row>
    <row r="175">
      <c r="D175" s="26"/>
    </row>
    <row r="176">
      <c r="D176" s="26"/>
    </row>
    <row r="177">
      <c r="D177" s="26"/>
    </row>
    <row r="178">
      <c r="D178" s="26"/>
    </row>
    <row r="179">
      <c r="D179" s="26"/>
    </row>
    <row r="180">
      <c r="D180" s="26"/>
    </row>
    <row r="181">
      <c r="D181" s="26"/>
    </row>
    <row r="182">
      <c r="D182" s="26"/>
    </row>
    <row r="183">
      <c r="D183" s="26"/>
    </row>
    <row r="184">
      <c r="D184" s="26"/>
    </row>
    <row r="185">
      <c r="D185" s="26"/>
    </row>
    <row r="186">
      <c r="D186" s="26"/>
    </row>
    <row r="187">
      <c r="D187" s="26"/>
    </row>
    <row r="188">
      <c r="D188" s="26"/>
    </row>
    <row r="189">
      <c r="D189" s="26"/>
    </row>
    <row r="190">
      <c r="D190" s="26"/>
    </row>
    <row r="191">
      <c r="D191" s="26"/>
    </row>
    <row r="192">
      <c r="D192" s="26"/>
    </row>
    <row r="193">
      <c r="D193" s="26"/>
    </row>
    <row r="194">
      <c r="D194" s="26"/>
    </row>
    <row r="195">
      <c r="D195" s="26"/>
    </row>
    <row r="196">
      <c r="D196" s="26"/>
    </row>
    <row r="197">
      <c r="D197" s="26"/>
    </row>
    <row r="198">
      <c r="D198" s="26"/>
    </row>
    <row r="199">
      <c r="D199" s="26"/>
    </row>
    <row r="200">
      <c r="D200" s="26"/>
    </row>
    <row r="201">
      <c r="D201" s="26"/>
    </row>
    <row r="202">
      <c r="D202" s="26"/>
    </row>
    <row r="203">
      <c r="D203" s="26"/>
    </row>
    <row r="204">
      <c r="D204" s="26"/>
    </row>
    <row r="205">
      <c r="D205" s="26"/>
    </row>
    <row r="206">
      <c r="D206" s="26"/>
    </row>
    <row r="207">
      <c r="D207" s="26"/>
    </row>
    <row r="208">
      <c r="D208" s="26"/>
    </row>
    <row r="209">
      <c r="D209" s="26"/>
    </row>
    <row r="210">
      <c r="D210" s="26"/>
    </row>
    <row r="211">
      <c r="D211" s="26"/>
    </row>
    <row r="212">
      <c r="D212" s="26"/>
    </row>
    <row r="213">
      <c r="D213" s="26"/>
    </row>
    <row r="214">
      <c r="D214" s="26"/>
    </row>
    <row r="215">
      <c r="D215" s="26"/>
    </row>
    <row r="216">
      <c r="D216" s="26"/>
    </row>
    <row r="217">
      <c r="D217" s="26"/>
    </row>
    <row r="218">
      <c r="D218" s="26"/>
    </row>
    <row r="219">
      <c r="D219" s="26"/>
    </row>
    <row r="220">
      <c r="D220" s="26"/>
    </row>
    <row r="221">
      <c r="D221" s="26"/>
    </row>
    <row r="222">
      <c r="D222" s="26"/>
    </row>
    <row r="223">
      <c r="D223" s="26"/>
    </row>
    <row r="224">
      <c r="D224" s="26"/>
    </row>
    <row r="225">
      <c r="D225" s="26"/>
    </row>
    <row r="226">
      <c r="D226" s="26"/>
    </row>
    <row r="227">
      <c r="D227" s="26"/>
    </row>
    <row r="228">
      <c r="D228" s="26"/>
    </row>
    <row r="229">
      <c r="D229" s="26"/>
    </row>
    <row r="230">
      <c r="D230" s="26"/>
    </row>
    <row r="231">
      <c r="D231" s="26"/>
    </row>
    <row r="232">
      <c r="D232" s="26"/>
    </row>
    <row r="233">
      <c r="D233" s="26"/>
    </row>
    <row r="234">
      <c r="D234" s="26"/>
    </row>
    <row r="235">
      <c r="D235" s="26"/>
    </row>
    <row r="236">
      <c r="D236" s="26"/>
    </row>
    <row r="237">
      <c r="D237" s="26"/>
    </row>
    <row r="238">
      <c r="D238" s="26"/>
    </row>
    <row r="239">
      <c r="D239" s="26"/>
    </row>
    <row r="240">
      <c r="D240" s="26"/>
    </row>
    <row r="241">
      <c r="D241" s="26"/>
    </row>
    <row r="242">
      <c r="D242" s="26"/>
    </row>
    <row r="243">
      <c r="D243" s="26"/>
    </row>
    <row r="244">
      <c r="D244" s="26"/>
    </row>
    <row r="245">
      <c r="D245" s="26"/>
    </row>
    <row r="246">
      <c r="D246" s="26"/>
    </row>
    <row r="247">
      <c r="D247" s="26"/>
    </row>
    <row r="248">
      <c r="D248" s="26"/>
    </row>
    <row r="249">
      <c r="D249" s="26"/>
    </row>
    <row r="250">
      <c r="D250" s="26"/>
    </row>
    <row r="251">
      <c r="D251" s="26"/>
    </row>
    <row r="252">
      <c r="D252" s="26"/>
    </row>
    <row r="253">
      <c r="D253" s="26"/>
    </row>
    <row r="254">
      <c r="D254" s="26"/>
    </row>
    <row r="255">
      <c r="D255" s="26"/>
    </row>
    <row r="256">
      <c r="D256" s="26"/>
    </row>
    <row r="257">
      <c r="D257" s="26"/>
    </row>
    <row r="258">
      <c r="D258" s="26"/>
    </row>
    <row r="259">
      <c r="D259" s="26"/>
    </row>
    <row r="260">
      <c r="D260" s="26"/>
    </row>
    <row r="261">
      <c r="D261" s="26"/>
    </row>
    <row r="262">
      <c r="D262" s="26"/>
    </row>
    <row r="263">
      <c r="D263" s="26"/>
    </row>
    <row r="264">
      <c r="D264" s="26"/>
    </row>
    <row r="265">
      <c r="D265" s="26"/>
    </row>
    <row r="266">
      <c r="D266" s="26"/>
    </row>
    <row r="267">
      <c r="D267" s="26"/>
    </row>
    <row r="268">
      <c r="D268" s="26"/>
    </row>
    <row r="269">
      <c r="D269" s="26"/>
    </row>
    <row r="270">
      <c r="D270" s="26"/>
    </row>
    <row r="271">
      <c r="D271" s="26"/>
    </row>
    <row r="272">
      <c r="D272" s="26"/>
    </row>
    <row r="273">
      <c r="D273" s="26"/>
    </row>
    <row r="274">
      <c r="D274" s="26"/>
    </row>
    <row r="275">
      <c r="D275" s="26"/>
    </row>
    <row r="276">
      <c r="D276" s="26"/>
    </row>
    <row r="277">
      <c r="D277" s="26"/>
    </row>
    <row r="278">
      <c r="D278" s="26"/>
    </row>
    <row r="279">
      <c r="D279" s="26"/>
    </row>
    <row r="280">
      <c r="D280" s="26"/>
    </row>
    <row r="281">
      <c r="D281" s="26"/>
    </row>
    <row r="282">
      <c r="D282" s="26"/>
    </row>
    <row r="283">
      <c r="D283" s="26"/>
    </row>
    <row r="284">
      <c r="D284" s="26"/>
    </row>
    <row r="285">
      <c r="D285" s="26"/>
    </row>
    <row r="286">
      <c r="D286" s="26"/>
    </row>
    <row r="287">
      <c r="D287" s="26"/>
    </row>
    <row r="288">
      <c r="D288" s="26"/>
    </row>
    <row r="289">
      <c r="D289" s="26"/>
    </row>
    <row r="290">
      <c r="D290" s="26"/>
    </row>
    <row r="291">
      <c r="D291" s="26"/>
    </row>
    <row r="292">
      <c r="D292" s="26"/>
    </row>
    <row r="293">
      <c r="D293" s="26"/>
    </row>
    <row r="294">
      <c r="D294" s="26"/>
    </row>
    <row r="295">
      <c r="D295" s="26"/>
    </row>
    <row r="296">
      <c r="D296" s="26"/>
    </row>
    <row r="297">
      <c r="D297" s="26"/>
    </row>
    <row r="298">
      <c r="D298" s="26"/>
    </row>
    <row r="299">
      <c r="D299" s="26"/>
    </row>
    <row r="300">
      <c r="D300" s="26"/>
    </row>
    <row r="301">
      <c r="D301" s="26"/>
    </row>
    <row r="302">
      <c r="D302" s="26"/>
    </row>
    <row r="303">
      <c r="D303" s="26"/>
    </row>
    <row r="304">
      <c r="D304" s="26"/>
    </row>
    <row r="305">
      <c r="D305" s="26"/>
    </row>
    <row r="306">
      <c r="D306" s="26"/>
    </row>
    <row r="307">
      <c r="D307" s="26"/>
    </row>
    <row r="308">
      <c r="D308" s="26"/>
    </row>
    <row r="309">
      <c r="D309" s="26"/>
    </row>
    <row r="310">
      <c r="D310" s="26"/>
    </row>
    <row r="311">
      <c r="D311" s="26"/>
    </row>
    <row r="312">
      <c r="D312" s="26"/>
    </row>
    <row r="313">
      <c r="D313" s="26"/>
    </row>
    <row r="314">
      <c r="D314" s="26"/>
    </row>
    <row r="315">
      <c r="D315" s="26"/>
    </row>
    <row r="316">
      <c r="D316" s="26"/>
    </row>
    <row r="317">
      <c r="D317" s="26"/>
    </row>
    <row r="318">
      <c r="D318" s="26"/>
    </row>
    <row r="319">
      <c r="D319" s="26"/>
    </row>
    <row r="320">
      <c r="D320" s="26"/>
    </row>
    <row r="321">
      <c r="D321" s="26"/>
    </row>
    <row r="322">
      <c r="D322" s="26"/>
    </row>
    <row r="323">
      <c r="D323" s="26"/>
    </row>
    <row r="324">
      <c r="D324" s="26"/>
    </row>
    <row r="325">
      <c r="D325" s="26"/>
    </row>
    <row r="326">
      <c r="D326" s="26"/>
    </row>
    <row r="327">
      <c r="D327" s="26"/>
    </row>
    <row r="328">
      <c r="D328" s="26"/>
    </row>
    <row r="329">
      <c r="D329" s="26"/>
    </row>
    <row r="330">
      <c r="D330" s="26"/>
    </row>
    <row r="331">
      <c r="D331" s="26"/>
    </row>
    <row r="332">
      <c r="D332" s="26"/>
    </row>
    <row r="333">
      <c r="D333" s="26"/>
    </row>
    <row r="334">
      <c r="D334" s="26"/>
    </row>
    <row r="335">
      <c r="D335" s="26"/>
    </row>
    <row r="336">
      <c r="D336" s="26"/>
    </row>
    <row r="337">
      <c r="D337" s="26"/>
    </row>
    <row r="338">
      <c r="D338" s="26"/>
    </row>
    <row r="339">
      <c r="D339" s="26"/>
    </row>
    <row r="340">
      <c r="D340" s="26"/>
    </row>
    <row r="341">
      <c r="D341" s="26"/>
    </row>
    <row r="342">
      <c r="D342" s="26"/>
    </row>
    <row r="343">
      <c r="D343" s="26"/>
    </row>
    <row r="344">
      <c r="D344" s="26"/>
    </row>
    <row r="345">
      <c r="D345" s="26"/>
    </row>
    <row r="346">
      <c r="D346" s="26"/>
    </row>
    <row r="347">
      <c r="D347" s="26"/>
    </row>
    <row r="348">
      <c r="D348" s="26"/>
    </row>
    <row r="349">
      <c r="D349" s="26"/>
    </row>
    <row r="350">
      <c r="D350" s="26"/>
    </row>
    <row r="351">
      <c r="D351" s="26"/>
    </row>
    <row r="352">
      <c r="D352" s="26"/>
    </row>
    <row r="353">
      <c r="D353" s="26"/>
    </row>
    <row r="354">
      <c r="D354" s="26"/>
    </row>
    <row r="355">
      <c r="D355" s="26"/>
    </row>
    <row r="356">
      <c r="D356" s="26"/>
    </row>
    <row r="357">
      <c r="D357" s="26"/>
    </row>
    <row r="358">
      <c r="D358" s="26"/>
    </row>
    <row r="359">
      <c r="D359" s="26"/>
    </row>
    <row r="360">
      <c r="D360" s="26"/>
    </row>
    <row r="361">
      <c r="D361" s="26"/>
    </row>
    <row r="362">
      <c r="D362" s="26"/>
    </row>
    <row r="363">
      <c r="D363" s="26"/>
    </row>
    <row r="364">
      <c r="D364" s="26"/>
    </row>
    <row r="365">
      <c r="D365" s="26"/>
    </row>
    <row r="366">
      <c r="D366" s="26"/>
    </row>
    <row r="367">
      <c r="D367" s="26"/>
    </row>
    <row r="368">
      <c r="D368" s="26"/>
    </row>
    <row r="369">
      <c r="D369" s="26"/>
    </row>
    <row r="370">
      <c r="D370" s="26"/>
    </row>
    <row r="371">
      <c r="D371" s="26"/>
    </row>
    <row r="372">
      <c r="D372" s="26"/>
    </row>
    <row r="373">
      <c r="D373" s="26"/>
    </row>
    <row r="374">
      <c r="D374" s="26"/>
    </row>
    <row r="375">
      <c r="D375" s="26"/>
    </row>
    <row r="376">
      <c r="D376" s="26"/>
    </row>
    <row r="377">
      <c r="D377" s="26"/>
    </row>
    <row r="378">
      <c r="D378" s="26"/>
    </row>
    <row r="379">
      <c r="D379" s="26"/>
    </row>
    <row r="380">
      <c r="D380" s="26"/>
    </row>
    <row r="381">
      <c r="D381" s="26"/>
    </row>
    <row r="382">
      <c r="D382" s="26"/>
    </row>
    <row r="383">
      <c r="D383" s="26"/>
    </row>
    <row r="384">
      <c r="D384" s="26"/>
    </row>
    <row r="385">
      <c r="D385" s="26"/>
    </row>
    <row r="386">
      <c r="D386" s="26"/>
    </row>
    <row r="387">
      <c r="D387" s="26"/>
    </row>
    <row r="388">
      <c r="D388" s="26"/>
    </row>
    <row r="389">
      <c r="D389" s="26"/>
    </row>
    <row r="390">
      <c r="D390" s="26"/>
    </row>
    <row r="391">
      <c r="D391" s="26"/>
    </row>
    <row r="392">
      <c r="D392" s="26"/>
    </row>
    <row r="393">
      <c r="D393" s="26"/>
    </row>
    <row r="394">
      <c r="D394" s="26"/>
    </row>
    <row r="395">
      <c r="D395" s="26"/>
    </row>
    <row r="396">
      <c r="D396" s="26"/>
    </row>
    <row r="397">
      <c r="D397" s="26"/>
    </row>
    <row r="398">
      <c r="D398" s="26"/>
    </row>
    <row r="399">
      <c r="D399" s="26"/>
    </row>
    <row r="400">
      <c r="D400" s="26"/>
    </row>
    <row r="401">
      <c r="D401" s="26"/>
    </row>
    <row r="402">
      <c r="D402" s="26"/>
    </row>
    <row r="403">
      <c r="D403" s="26"/>
    </row>
    <row r="404">
      <c r="D404" s="26"/>
    </row>
    <row r="405">
      <c r="D405" s="26"/>
    </row>
    <row r="406">
      <c r="D406" s="26"/>
    </row>
    <row r="407">
      <c r="D407" s="26"/>
    </row>
    <row r="408">
      <c r="D408" s="26"/>
    </row>
    <row r="409">
      <c r="D409" s="26"/>
    </row>
    <row r="410">
      <c r="D410" s="26"/>
    </row>
    <row r="411">
      <c r="D411" s="26"/>
    </row>
    <row r="412">
      <c r="D412" s="26"/>
    </row>
    <row r="413">
      <c r="D413" s="26"/>
    </row>
    <row r="414">
      <c r="D414" s="26"/>
    </row>
    <row r="415">
      <c r="D415" s="26"/>
    </row>
    <row r="416">
      <c r="D416" s="26"/>
    </row>
    <row r="417">
      <c r="D417" s="26"/>
    </row>
    <row r="418">
      <c r="D418" s="26"/>
    </row>
    <row r="419">
      <c r="D419" s="26"/>
    </row>
    <row r="420">
      <c r="D420" s="26"/>
    </row>
    <row r="421">
      <c r="D421" s="26"/>
    </row>
    <row r="422">
      <c r="D422" s="26"/>
    </row>
    <row r="423">
      <c r="D423" s="26"/>
    </row>
    <row r="424">
      <c r="D424" s="26"/>
    </row>
    <row r="425">
      <c r="D425" s="26"/>
    </row>
    <row r="426">
      <c r="D426" s="26"/>
    </row>
    <row r="427">
      <c r="D427" s="26"/>
    </row>
    <row r="428">
      <c r="D428" s="26"/>
    </row>
    <row r="429">
      <c r="D429" s="26"/>
    </row>
    <row r="430">
      <c r="D430" s="26"/>
    </row>
    <row r="431">
      <c r="D431" s="26"/>
    </row>
    <row r="432">
      <c r="D432" s="26"/>
    </row>
    <row r="433">
      <c r="D433" s="26"/>
    </row>
    <row r="434">
      <c r="D434" s="26"/>
    </row>
    <row r="435">
      <c r="D435" s="26"/>
    </row>
    <row r="436">
      <c r="D436" s="26"/>
    </row>
    <row r="437">
      <c r="D437" s="26"/>
    </row>
    <row r="438">
      <c r="D438" s="26"/>
    </row>
    <row r="439">
      <c r="D439" s="26"/>
    </row>
    <row r="440">
      <c r="D440" s="26"/>
    </row>
    <row r="441">
      <c r="D441" s="26"/>
    </row>
    <row r="442">
      <c r="D442" s="26"/>
    </row>
    <row r="443">
      <c r="D443" s="26"/>
    </row>
    <row r="444">
      <c r="D444" s="26"/>
    </row>
    <row r="445">
      <c r="D445" s="26"/>
    </row>
    <row r="446">
      <c r="D446" s="26"/>
    </row>
    <row r="447">
      <c r="D447" s="26"/>
    </row>
    <row r="448">
      <c r="D448" s="26"/>
    </row>
    <row r="449">
      <c r="D449" s="26"/>
    </row>
    <row r="450">
      <c r="D450" s="26"/>
    </row>
    <row r="451">
      <c r="D451" s="26"/>
    </row>
    <row r="452">
      <c r="D452" s="26"/>
    </row>
    <row r="453">
      <c r="D453" s="26"/>
    </row>
    <row r="454">
      <c r="D454" s="26"/>
    </row>
    <row r="455">
      <c r="D455" s="26"/>
    </row>
    <row r="456">
      <c r="D456" s="26"/>
    </row>
    <row r="457">
      <c r="D457" s="26"/>
    </row>
    <row r="458">
      <c r="D458" s="26"/>
    </row>
    <row r="459">
      <c r="D459" s="26"/>
    </row>
    <row r="460">
      <c r="D460" s="26"/>
    </row>
    <row r="461">
      <c r="D461" s="26"/>
    </row>
    <row r="462">
      <c r="D462" s="26"/>
    </row>
    <row r="463">
      <c r="D463" s="26"/>
    </row>
    <row r="464">
      <c r="D464" s="26"/>
    </row>
    <row r="465">
      <c r="D465" s="26"/>
    </row>
    <row r="466">
      <c r="D466" s="26"/>
    </row>
    <row r="467">
      <c r="D467" s="26"/>
    </row>
    <row r="468">
      <c r="D468" s="26"/>
    </row>
    <row r="469">
      <c r="D469" s="26"/>
    </row>
    <row r="470">
      <c r="D470" s="26"/>
    </row>
    <row r="471">
      <c r="D471" s="26"/>
    </row>
    <row r="472">
      <c r="D472" s="26"/>
    </row>
    <row r="473">
      <c r="D473" s="26"/>
    </row>
    <row r="474">
      <c r="D474" s="26"/>
    </row>
    <row r="475">
      <c r="D475" s="26"/>
    </row>
    <row r="476">
      <c r="D476" s="26"/>
    </row>
    <row r="477">
      <c r="D477" s="26"/>
    </row>
    <row r="478">
      <c r="D478" s="26"/>
    </row>
    <row r="479">
      <c r="D479" s="26"/>
    </row>
    <row r="480">
      <c r="D480" s="26"/>
    </row>
    <row r="481">
      <c r="D481" s="26"/>
    </row>
    <row r="482">
      <c r="D482" s="26"/>
    </row>
    <row r="483">
      <c r="D483" s="26"/>
    </row>
    <row r="484">
      <c r="D484" s="26"/>
    </row>
    <row r="485">
      <c r="D485" s="26"/>
    </row>
    <row r="486">
      <c r="D486" s="26"/>
    </row>
    <row r="487">
      <c r="D487" s="26"/>
    </row>
    <row r="488">
      <c r="D488" s="26"/>
    </row>
    <row r="489">
      <c r="D489" s="26"/>
    </row>
    <row r="490">
      <c r="D490" s="26"/>
    </row>
    <row r="491">
      <c r="D491" s="26"/>
    </row>
    <row r="492">
      <c r="D492" s="26"/>
    </row>
    <row r="493">
      <c r="D493" s="26"/>
    </row>
    <row r="494">
      <c r="D494" s="26"/>
    </row>
    <row r="495">
      <c r="D495" s="26"/>
    </row>
    <row r="496">
      <c r="D496" s="26"/>
    </row>
    <row r="497">
      <c r="D497" s="26"/>
    </row>
    <row r="498">
      <c r="D498" s="26"/>
    </row>
    <row r="499">
      <c r="D499" s="26"/>
    </row>
    <row r="500">
      <c r="D500" s="26"/>
    </row>
    <row r="501">
      <c r="D501" s="26"/>
    </row>
    <row r="502">
      <c r="D502" s="26"/>
    </row>
    <row r="503">
      <c r="D503" s="26"/>
    </row>
    <row r="504">
      <c r="D504" s="26"/>
    </row>
    <row r="505">
      <c r="D505" s="26"/>
    </row>
    <row r="506">
      <c r="D506" s="26"/>
    </row>
    <row r="507">
      <c r="D507" s="26"/>
    </row>
    <row r="508">
      <c r="D508" s="26"/>
    </row>
    <row r="509">
      <c r="D509" s="26"/>
    </row>
    <row r="510">
      <c r="D510" s="26"/>
    </row>
    <row r="511">
      <c r="D511" s="26"/>
    </row>
    <row r="512">
      <c r="D512" s="26"/>
    </row>
    <row r="513">
      <c r="D513" s="26"/>
    </row>
    <row r="514">
      <c r="D514" s="26"/>
    </row>
    <row r="515">
      <c r="D515" s="26"/>
    </row>
    <row r="516">
      <c r="D516" s="26"/>
    </row>
    <row r="517">
      <c r="D517" s="26"/>
    </row>
    <row r="518">
      <c r="D518" s="26"/>
    </row>
    <row r="519">
      <c r="D519" s="26"/>
    </row>
    <row r="520">
      <c r="D520" s="26"/>
    </row>
    <row r="521">
      <c r="D521" s="26"/>
    </row>
    <row r="522">
      <c r="D522" s="26"/>
    </row>
    <row r="523">
      <c r="D523" s="26"/>
    </row>
    <row r="524">
      <c r="D524" s="26"/>
    </row>
    <row r="525">
      <c r="D525" s="26"/>
    </row>
    <row r="526">
      <c r="D526" s="26"/>
    </row>
    <row r="527">
      <c r="D527" s="26"/>
    </row>
    <row r="528">
      <c r="D528" s="26"/>
    </row>
    <row r="529">
      <c r="D529" s="26"/>
    </row>
    <row r="530">
      <c r="D530" s="26"/>
    </row>
    <row r="531">
      <c r="D531" s="26"/>
    </row>
    <row r="532">
      <c r="D532" s="26"/>
    </row>
    <row r="533">
      <c r="D533" s="26"/>
    </row>
    <row r="534">
      <c r="D534" s="26"/>
    </row>
    <row r="535">
      <c r="D535" s="26"/>
    </row>
    <row r="536">
      <c r="D536" s="26"/>
    </row>
    <row r="537">
      <c r="D537" s="26"/>
    </row>
    <row r="538">
      <c r="D538" s="26"/>
    </row>
    <row r="539">
      <c r="D539" s="26"/>
    </row>
    <row r="540">
      <c r="D540" s="26"/>
    </row>
    <row r="541">
      <c r="D541" s="26"/>
    </row>
    <row r="542">
      <c r="D542" s="26"/>
    </row>
    <row r="543">
      <c r="D543" s="26"/>
    </row>
    <row r="544">
      <c r="D544" s="26"/>
    </row>
    <row r="545">
      <c r="D545" s="26"/>
    </row>
    <row r="546">
      <c r="D546" s="26"/>
    </row>
    <row r="547">
      <c r="D547" s="26"/>
    </row>
    <row r="548">
      <c r="D548" s="26"/>
    </row>
    <row r="549">
      <c r="D549" s="26"/>
    </row>
    <row r="550">
      <c r="D550" s="26"/>
    </row>
    <row r="551">
      <c r="D551" s="26"/>
    </row>
    <row r="552">
      <c r="D552" s="26"/>
    </row>
    <row r="553">
      <c r="D553" s="26"/>
    </row>
    <row r="554">
      <c r="D554" s="26"/>
    </row>
    <row r="555">
      <c r="D555" s="26"/>
    </row>
    <row r="556">
      <c r="D556" s="26"/>
    </row>
    <row r="557">
      <c r="D557" s="26"/>
    </row>
    <row r="558">
      <c r="D558" s="26"/>
    </row>
    <row r="559">
      <c r="D559" s="26"/>
    </row>
    <row r="560">
      <c r="D560" s="26"/>
    </row>
    <row r="561">
      <c r="D561" s="26"/>
    </row>
    <row r="562">
      <c r="D562" s="26"/>
    </row>
    <row r="563">
      <c r="D563" s="26"/>
    </row>
    <row r="564">
      <c r="D564" s="26"/>
    </row>
    <row r="565">
      <c r="D565" s="26"/>
    </row>
    <row r="566">
      <c r="D566" s="26"/>
    </row>
    <row r="567">
      <c r="D567" s="26"/>
    </row>
    <row r="568">
      <c r="D568" s="26"/>
    </row>
    <row r="569">
      <c r="D569" s="26"/>
    </row>
    <row r="570">
      <c r="D570" s="26"/>
    </row>
    <row r="571">
      <c r="D571" s="26"/>
    </row>
    <row r="572">
      <c r="D572" s="26"/>
    </row>
    <row r="573">
      <c r="D573" s="26"/>
    </row>
    <row r="574">
      <c r="D574" s="26"/>
    </row>
    <row r="575">
      <c r="D575" s="26"/>
    </row>
    <row r="576">
      <c r="D576" s="26"/>
    </row>
    <row r="577">
      <c r="D577" s="26"/>
    </row>
    <row r="578">
      <c r="D578" s="26"/>
    </row>
    <row r="579">
      <c r="D579" s="26"/>
    </row>
    <row r="580">
      <c r="D580" s="26"/>
    </row>
    <row r="581">
      <c r="D581" s="26"/>
    </row>
    <row r="582">
      <c r="D582" s="26"/>
    </row>
    <row r="583">
      <c r="D583" s="26"/>
    </row>
    <row r="584">
      <c r="D584" s="26"/>
    </row>
    <row r="585">
      <c r="D585" s="26"/>
    </row>
    <row r="586">
      <c r="D586" s="26"/>
    </row>
    <row r="587">
      <c r="D587" s="26"/>
    </row>
    <row r="588">
      <c r="D588" s="26"/>
    </row>
    <row r="589">
      <c r="D589" s="26"/>
    </row>
    <row r="590">
      <c r="D590" s="26"/>
    </row>
    <row r="591">
      <c r="D591" s="26"/>
    </row>
    <row r="592">
      <c r="D592" s="26"/>
    </row>
    <row r="593">
      <c r="D593" s="26"/>
    </row>
    <row r="594">
      <c r="D594" s="26"/>
    </row>
    <row r="595">
      <c r="D595" s="26"/>
    </row>
    <row r="596">
      <c r="D596" s="26"/>
    </row>
    <row r="597">
      <c r="D597" s="26"/>
    </row>
    <row r="598">
      <c r="D598" s="26"/>
    </row>
    <row r="599">
      <c r="D599" s="26"/>
    </row>
    <row r="600">
      <c r="D600" s="26"/>
    </row>
    <row r="601">
      <c r="D601" s="26"/>
    </row>
    <row r="602">
      <c r="D602" s="26"/>
    </row>
    <row r="603">
      <c r="D603" s="26"/>
    </row>
    <row r="604">
      <c r="D604" s="26"/>
    </row>
    <row r="605">
      <c r="D605" s="26"/>
    </row>
    <row r="606">
      <c r="D606" s="26"/>
    </row>
    <row r="607">
      <c r="D607" s="26"/>
    </row>
    <row r="608">
      <c r="D608" s="26"/>
    </row>
    <row r="609">
      <c r="D609" s="26"/>
    </row>
    <row r="610">
      <c r="D610" s="26"/>
    </row>
    <row r="611">
      <c r="D611" s="26"/>
    </row>
    <row r="612">
      <c r="D612" s="26"/>
    </row>
    <row r="613">
      <c r="D613" s="26"/>
    </row>
    <row r="614">
      <c r="D614" s="26"/>
    </row>
    <row r="615">
      <c r="D615" s="26"/>
    </row>
    <row r="616">
      <c r="D616" s="26"/>
    </row>
    <row r="617">
      <c r="D617" s="26"/>
    </row>
    <row r="618">
      <c r="D618" s="26"/>
    </row>
    <row r="619">
      <c r="D619" s="26"/>
    </row>
    <row r="620">
      <c r="D620" s="26"/>
    </row>
    <row r="621">
      <c r="D621" s="26"/>
    </row>
    <row r="622">
      <c r="D622" s="26"/>
    </row>
    <row r="623">
      <c r="D623" s="26"/>
    </row>
    <row r="624">
      <c r="D624" s="26"/>
    </row>
    <row r="625">
      <c r="D625" s="26"/>
    </row>
    <row r="626">
      <c r="D626" s="26"/>
    </row>
    <row r="627">
      <c r="D627" s="26"/>
    </row>
    <row r="628">
      <c r="D628" s="26"/>
    </row>
    <row r="629">
      <c r="D629" s="26"/>
    </row>
    <row r="630">
      <c r="D630" s="26"/>
    </row>
    <row r="631">
      <c r="D631" s="26"/>
    </row>
    <row r="632">
      <c r="D632" s="26"/>
    </row>
    <row r="633">
      <c r="D633" s="26"/>
    </row>
    <row r="634">
      <c r="D634" s="26"/>
    </row>
    <row r="635">
      <c r="D635" s="26"/>
    </row>
    <row r="636">
      <c r="D636" s="26"/>
    </row>
    <row r="637">
      <c r="D637" s="26"/>
    </row>
    <row r="638">
      <c r="D638" s="26"/>
    </row>
    <row r="639">
      <c r="D639" s="26"/>
    </row>
    <row r="640">
      <c r="D640" s="26"/>
    </row>
    <row r="641">
      <c r="D641" s="26"/>
    </row>
    <row r="642">
      <c r="D642" s="26"/>
    </row>
    <row r="643">
      <c r="D643" s="26"/>
    </row>
    <row r="644">
      <c r="D644" s="26"/>
    </row>
    <row r="645">
      <c r="D645" s="26"/>
    </row>
    <row r="646">
      <c r="D646" s="26"/>
    </row>
    <row r="647">
      <c r="D647" s="26"/>
    </row>
    <row r="648">
      <c r="D648" s="26"/>
    </row>
    <row r="649">
      <c r="D649" s="26"/>
    </row>
    <row r="650">
      <c r="D650" s="26"/>
    </row>
    <row r="651">
      <c r="D651" s="26"/>
    </row>
    <row r="652">
      <c r="D652" s="26"/>
    </row>
    <row r="653">
      <c r="D653" s="26"/>
    </row>
    <row r="654">
      <c r="D654" s="26"/>
    </row>
    <row r="655">
      <c r="D655" s="26"/>
    </row>
    <row r="656">
      <c r="D656" s="26"/>
    </row>
    <row r="657">
      <c r="D657" s="26"/>
    </row>
    <row r="658">
      <c r="D658" s="26"/>
    </row>
    <row r="659">
      <c r="D659" s="26"/>
    </row>
    <row r="660">
      <c r="D660" s="26"/>
    </row>
    <row r="661">
      <c r="D661" s="26"/>
    </row>
    <row r="662">
      <c r="D662" s="26"/>
    </row>
    <row r="663">
      <c r="D663" s="26"/>
    </row>
    <row r="664">
      <c r="D664" s="26"/>
    </row>
    <row r="665">
      <c r="D665" s="26"/>
    </row>
    <row r="666">
      <c r="D666" s="26"/>
    </row>
    <row r="667">
      <c r="D667" s="26"/>
    </row>
    <row r="668">
      <c r="D668" s="26"/>
    </row>
    <row r="669">
      <c r="D669" s="26"/>
    </row>
    <row r="670">
      <c r="D670" s="26"/>
    </row>
    <row r="671">
      <c r="D671" s="26"/>
    </row>
    <row r="672">
      <c r="D672" s="26"/>
    </row>
    <row r="673">
      <c r="D673" s="26"/>
    </row>
    <row r="674">
      <c r="D674" s="26"/>
    </row>
    <row r="675">
      <c r="D675" s="26"/>
    </row>
    <row r="676">
      <c r="D676" s="26"/>
    </row>
    <row r="677">
      <c r="D677" s="26"/>
    </row>
    <row r="678">
      <c r="D678" s="26"/>
    </row>
    <row r="679">
      <c r="D679" s="26"/>
    </row>
    <row r="680">
      <c r="D680" s="26"/>
    </row>
    <row r="681">
      <c r="D681" s="26"/>
    </row>
    <row r="682">
      <c r="D682" s="26"/>
    </row>
    <row r="683">
      <c r="D683" s="26"/>
    </row>
    <row r="684">
      <c r="D684" s="26"/>
    </row>
    <row r="685">
      <c r="D685" s="26"/>
    </row>
    <row r="686">
      <c r="D686" s="26"/>
    </row>
    <row r="687">
      <c r="D687" s="26"/>
    </row>
    <row r="688">
      <c r="D688" s="26"/>
    </row>
    <row r="689">
      <c r="D689" s="26"/>
    </row>
    <row r="690">
      <c r="D690" s="26"/>
    </row>
    <row r="691">
      <c r="D691" s="26"/>
    </row>
    <row r="692">
      <c r="D692" s="26"/>
    </row>
    <row r="693">
      <c r="D693" s="26"/>
    </row>
    <row r="694">
      <c r="D694" s="26"/>
    </row>
    <row r="695">
      <c r="D695" s="26"/>
    </row>
    <row r="696">
      <c r="D696" s="26"/>
    </row>
    <row r="697">
      <c r="D697" s="26"/>
    </row>
    <row r="698">
      <c r="D698" s="26"/>
    </row>
    <row r="699">
      <c r="D699" s="26"/>
    </row>
    <row r="700">
      <c r="D700" s="26"/>
    </row>
    <row r="701">
      <c r="D701" s="26"/>
    </row>
    <row r="702">
      <c r="D702" s="26"/>
    </row>
    <row r="703">
      <c r="D703" s="26"/>
    </row>
    <row r="704">
      <c r="D704" s="26"/>
    </row>
    <row r="705">
      <c r="D705" s="26"/>
    </row>
    <row r="706">
      <c r="D706" s="26"/>
    </row>
    <row r="707">
      <c r="D707" s="26"/>
    </row>
    <row r="708">
      <c r="D708" s="26"/>
    </row>
    <row r="709">
      <c r="D709" s="26"/>
    </row>
    <row r="710">
      <c r="D710" s="26"/>
    </row>
    <row r="711">
      <c r="D711" s="26"/>
    </row>
    <row r="712">
      <c r="D712" s="26"/>
    </row>
    <row r="713">
      <c r="D713" s="26"/>
    </row>
    <row r="714">
      <c r="D714" s="26"/>
    </row>
    <row r="715">
      <c r="D715" s="26"/>
    </row>
    <row r="716">
      <c r="D716" s="26"/>
    </row>
    <row r="717">
      <c r="D717" s="26"/>
    </row>
    <row r="718">
      <c r="D718" s="26"/>
    </row>
    <row r="719">
      <c r="D719" s="26"/>
    </row>
    <row r="720">
      <c r="D720" s="26"/>
    </row>
    <row r="721">
      <c r="D721" s="26"/>
    </row>
    <row r="722">
      <c r="D722" s="26"/>
    </row>
    <row r="723">
      <c r="D723" s="26"/>
    </row>
    <row r="724">
      <c r="D724" s="26"/>
    </row>
    <row r="725">
      <c r="D725" s="26"/>
    </row>
    <row r="726">
      <c r="D726" s="26"/>
    </row>
    <row r="727">
      <c r="D727" s="26"/>
    </row>
    <row r="728">
      <c r="D728" s="26"/>
    </row>
    <row r="729">
      <c r="D729" s="26"/>
    </row>
    <row r="730">
      <c r="D730" s="26"/>
    </row>
    <row r="731">
      <c r="D731" s="26"/>
    </row>
    <row r="732">
      <c r="D732" s="26"/>
    </row>
    <row r="733">
      <c r="D733" s="26"/>
    </row>
    <row r="734">
      <c r="D734" s="26"/>
    </row>
    <row r="735">
      <c r="D735" s="26"/>
    </row>
    <row r="736">
      <c r="D736" s="26"/>
    </row>
    <row r="737">
      <c r="D737" s="26"/>
    </row>
    <row r="738">
      <c r="D738" s="26"/>
    </row>
    <row r="739">
      <c r="D739" s="26"/>
    </row>
    <row r="740">
      <c r="D740" s="26"/>
    </row>
    <row r="741">
      <c r="D741" s="26"/>
    </row>
    <row r="742">
      <c r="D742" s="26"/>
    </row>
    <row r="743">
      <c r="D743" s="26"/>
    </row>
    <row r="744">
      <c r="D744" s="26"/>
    </row>
    <row r="745">
      <c r="D745" s="26"/>
    </row>
    <row r="746">
      <c r="D746" s="26"/>
    </row>
    <row r="747">
      <c r="D747" s="26"/>
    </row>
    <row r="748">
      <c r="D748" s="26"/>
    </row>
    <row r="749">
      <c r="D749" s="26"/>
    </row>
    <row r="750">
      <c r="D750" s="26"/>
    </row>
    <row r="751">
      <c r="D751" s="26"/>
    </row>
    <row r="752">
      <c r="D752" s="26"/>
    </row>
    <row r="753">
      <c r="D753" s="26"/>
    </row>
    <row r="754">
      <c r="D754" s="26"/>
    </row>
    <row r="755">
      <c r="D755" s="26"/>
    </row>
    <row r="756">
      <c r="D756" s="26"/>
    </row>
    <row r="757">
      <c r="D757" s="26"/>
    </row>
    <row r="758">
      <c r="D758" s="26"/>
    </row>
    <row r="759">
      <c r="D759" s="26"/>
    </row>
    <row r="760">
      <c r="D760" s="26"/>
    </row>
    <row r="761">
      <c r="D761" s="26"/>
    </row>
    <row r="762">
      <c r="D762" s="26"/>
    </row>
    <row r="763">
      <c r="D763" s="26"/>
    </row>
    <row r="764">
      <c r="D764" s="26"/>
    </row>
    <row r="765">
      <c r="D765" s="26"/>
    </row>
    <row r="766">
      <c r="D766" s="26"/>
    </row>
    <row r="767">
      <c r="D767" s="26"/>
    </row>
    <row r="768">
      <c r="D768" s="26"/>
    </row>
    <row r="769">
      <c r="D769" s="26"/>
    </row>
    <row r="770">
      <c r="D770" s="26"/>
    </row>
    <row r="771">
      <c r="D771" s="26"/>
    </row>
    <row r="772">
      <c r="D772" s="26"/>
    </row>
    <row r="773">
      <c r="D773" s="26"/>
    </row>
    <row r="774">
      <c r="D774" s="26"/>
    </row>
    <row r="775">
      <c r="D775" s="26"/>
    </row>
    <row r="776">
      <c r="D776" s="26"/>
    </row>
    <row r="777">
      <c r="D777" s="26"/>
    </row>
    <row r="778">
      <c r="D778" s="26"/>
    </row>
    <row r="779">
      <c r="D779" s="26"/>
    </row>
    <row r="780">
      <c r="D780" s="26"/>
    </row>
    <row r="781">
      <c r="D781" s="26"/>
    </row>
    <row r="782">
      <c r="D782" s="26"/>
    </row>
    <row r="783">
      <c r="D783" s="26"/>
    </row>
    <row r="784">
      <c r="D784" s="26"/>
    </row>
    <row r="785">
      <c r="D785" s="26"/>
    </row>
    <row r="786">
      <c r="D786" s="26"/>
    </row>
    <row r="787">
      <c r="D787" s="26"/>
    </row>
    <row r="788">
      <c r="D788" s="26"/>
    </row>
    <row r="789">
      <c r="D789" s="26"/>
    </row>
    <row r="790">
      <c r="D790" s="26"/>
    </row>
    <row r="791">
      <c r="D791" s="26"/>
    </row>
    <row r="792">
      <c r="D792" s="26"/>
    </row>
    <row r="793">
      <c r="D793" s="26"/>
    </row>
    <row r="794">
      <c r="D794" s="26"/>
    </row>
    <row r="795">
      <c r="D795" s="26"/>
    </row>
    <row r="796">
      <c r="D796" s="26"/>
    </row>
    <row r="797">
      <c r="D797" s="26"/>
    </row>
    <row r="798">
      <c r="D798" s="26"/>
    </row>
    <row r="799">
      <c r="D799" s="26"/>
    </row>
    <row r="800">
      <c r="D800" s="26"/>
    </row>
    <row r="801">
      <c r="D801" s="26"/>
    </row>
    <row r="802">
      <c r="D802" s="26"/>
    </row>
    <row r="803">
      <c r="D803" s="26"/>
    </row>
    <row r="804">
      <c r="D804" s="26"/>
    </row>
    <row r="805">
      <c r="D805" s="26"/>
    </row>
    <row r="806">
      <c r="D806" s="26"/>
    </row>
    <row r="807">
      <c r="D807" s="26"/>
    </row>
    <row r="808">
      <c r="D808" s="26"/>
    </row>
    <row r="809">
      <c r="D809" s="26"/>
    </row>
    <row r="810">
      <c r="D810" s="26"/>
    </row>
    <row r="811">
      <c r="D811" s="26"/>
    </row>
    <row r="812">
      <c r="D812" s="26"/>
    </row>
    <row r="813">
      <c r="D813" s="26"/>
    </row>
    <row r="814">
      <c r="D814" s="26"/>
    </row>
    <row r="815">
      <c r="D815" s="26"/>
    </row>
    <row r="816">
      <c r="D816" s="26"/>
    </row>
    <row r="817">
      <c r="D817" s="26"/>
    </row>
    <row r="818">
      <c r="D818" s="26"/>
    </row>
    <row r="819">
      <c r="D819" s="26"/>
    </row>
    <row r="820">
      <c r="D820" s="26"/>
    </row>
    <row r="821">
      <c r="D821" s="26"/>
    </row>
    <row r="822">
      <c r="D822" s="26"/>
    </row>
    <row r="823">
      <c r="D823" s="26"/>
    </row>
    <row r="824">
      <c r="D824" s="26"/>
    </row>
    <row r="825">
      <c r="D825" s="26"/>
    </row>
    <row r="826">
      <c r="D826" s="26"/>
    </row>
    <row r="827">
      <c r="D827" s="26"/>
    </row>
    <row r="828">
      <c r="D828" s="26"/>
    </row>
    <row r="829">
      <c r="D829" s="26"/>
    </row>
    <row r="830">
      <c r="D830" s="26"/>
    </row>
    <row r="831">
      <c r="D831" s="26"/>
    </row>
    <row r="832">
      <c r="D832" s="26"/>
    </row>
    <row r="833">
      <c r="D833" s="26"/>
    </row>
    <row r="834">
      <c r="D834" s="26"/>
    </row>
    <row r="835">
      <c r="D835" s="26"/>
    </row>
    <row r="836">
      <c r="D836" s="26"/>
    </row>
    <row r="837">
      <c r="D837" s="26"/>
    </row>
    <row r="838">
      <c r="D838" s="26"/>
    </row>
    <row r="839">
      <c r="D839" s="26"/>
    </row>
    <row r="840">
      <c r="D840" s="26"/>
    </row>
    <row r="841">
      <c r="D841" s="26"/>
    </row>
    <row r="842">
      <c r="D842" s="26"/>
    </row>
    <row r="843">
      <c r="D843" s="26"/>
    </row>
    <row r="844">
      <c r="D844" s="26"/>
    </row>
    <row r="845">
      <c r="D845" s="26"/>
    </row>
    <row r="846">
      <c r="D846" s="26"/>
    </row>
    <row r="847">
      <c r="D847" s="26"/>
    </row>
    <row r="848">
      <c r="D848" s="26"/>
    </row>
    <row r="849">
      <c r="D849" s="26"/>
    </row>
    <row r="850">
      <c r="D850" s="26"/>
    </row>
    <row r="851">
      <c r="D851" s="26"/>
    </row>
    <row r="852">
      <c r="D852" s="26"/>
    </row>
    <row r="853">
      <c r="D853" s="26"/>
    </row>
    <row r="854">
      <c r="D854" s="26"/>
    </row>
    <row r="855">
      <c r="D855" s="26"/>
    </row>
    <row r="856">
      <c r="D856" s="26"/>
    </row>
    <row r="857">
      <c r="D857" s="26"/>
    </row>
    <row r="858">
      <c r="D858" s="26"/>
    </row>
    <row r="859">
      <c r="D859" s="26"/>
    </row>
    <row r="860">
      <c r="D860" s="26"/>
    </row>
    <row r="861">
      <c r="D861" s="26"/>
    </row>
    <row r="862">
      <c r="D862" s="26"/>
    </row>
    <row r="863">
      <c r="D863" s="26"/>
    </row>
    <row r="864">
      <c r="D864" s="26"/>
    </row>
    <row r="865">
      <c r="D865" s="26"/>
    </row>
    <row r="866">
      <c r="D866" s="26"/>
    </row>
    <row r="867">
      <c r="D867" s="26"/>
    </row>
    <row r="868">
      <c r="D868" s="26"/>
    </row>
    <row r="869">
      <c r="D869" s="26"/>
    </row>
    <row r="870">
      <c r="D870" s="26"/>
    </row>
    <row r="871">
      <c r="D871" s="26"/>
    </row>
    <row r="872">
      <c r="D872" s="26"/>
    </row>
    <row r="873">
      <c r="D873" s="26"/>
    </row>
    <row r="874">
      <c r="D874" s="26"/>
    </row>
    <row r="875">
      <c r="D875" s="26"/>
    </row>
    <row r="876">
      <c r="D876" s="26"/>
    </row>
    <row r="877">
      <c r="D877" s="26"/>
    </row>
    <row r="878">
      <c r="D878" s="26"/>
    </row>
    <row r="879">
      <c r="D879" s="26"/>
    </row>
    <row r="880">
      <c r="D880" s="26"/>
    </row>
    <row r="881">
      <c r="D881" s="26"/>
    </row>
    <row r="882">
      <c r="D882" s="26"/>
    </row>
    <row r="883">
      <c r="D883" s="26"/>
    </row>
    <row r="884">
      <c r="D884" s="26"/>
    </row>
    <row r="885">
      <c r="D885" s="26"/>
    </row>
    <row r="886">
      <c r="D886" s="26"/>
    </row>
    <row r="887">
      <c r="D887" s="26"/>
    </row>
    <row r="888">
      <c r="D888" s="26"/>
    </row>
    <row r="889">
      <c r="D889" s="26"/>
    </row>
    <row r="890">
      <c r="D890" s="26"/>
    </row>
    <row r="891">
      <c r="D891" s="26"/>
    </row>
    <row r="892">
      <c r="D892" s="26"/>
    </row>
    <row r="893">
      <c r="D893" s="26"/>
    </row>
    <row r="894">
      <c r="D894" s="26"/>
    </row>
    <row r="895">
      <c r="D895" s="26"/>
    </row>
    <row r="896">
      <c r="D896" s="26"/>
    </row>
    <row r="897">
      <c r="D897" s="26"/>
    </row>
    <row r="898">
      <c r="D898" s="26"/>
    </row>
    <row r="899">
      <c r="D899" s="26"/>
    </row>
    <row r="900">
      <c r="D900" s="26"/>
    </row>
    <row r="901">
      <c r="D901" s="26"/>
    </row>
    <row r="902">
      <c r="D902" s="26"/>
    </row>
    <row r="903">
      <c r="D903" s="26"/>
    </row>
    <row r="904">
      <c r="D904" s="26"/>
    </row>
    <row r="905">
      <c r="D905" s="26"/>
    </row>
    <row r="906">
      <c r="D906" s="26"/>
    </row>
    <row r="907">
      <c r="D907" s="26"/>
    </row>
    <row r="908">
      <c r="D908" s="26"/>
    </row>
    <row r="909">
      <c r="D909" s="26"/>
    </row>
    <row r="910">
      <c r="D910" s="26"/>
    </row>
    <row r="911">
      <c r="D911" s="26"/>
    </row>
    <row r="912">
      <c r="D912" s="26"/>
    </row>
    <row r="913">
      <c r="D913" s="26"/>
    </row>
    <row r="914">
      <c r="D914" s="26"/>
    </row>
    <row r="915">
      <c r="D915" s="26"/>
    </row>
    <row r="916">
      <c r="D916" s="26"/>
    </row>
    <row r="917">
      <c r="D917" s="26"/>
    </row>
    <row r="918">
      <c r="D918" s="26"/>
    </row>
    <row r="919">
      <c r="D919" s="26"/>
    </row>
    <row r="920">
      <c r="D920" s="26"/>
    </row>
    <row r="921">
      <c r="D921" s="26"/>
    </row>
    <row r="922">
      <c r="D922" s="26"/>
    </row>
    <row r="923">
      <c r="D923" s="26"/>
    </row>
    <row r="924">
      <c r="D924" s="26"/>
    </row>
    <row r="925">
      <c r="D925" s="26"/>
    </row>
    <row r="926">
      <c r="D926" s="26"/>
    </row>
    <row r="927">
      <c r="D927" s="26"/>
    </row>
    <row r="928">
      <c r="D928" s="26"/>
    </row>
    <row r="929">
      <c r="D929" s="26"/>
    </row>
    <row r="930">
      <c r="D930" s="26"/>
    </row>
    <row r="931">
      <c r="D931" s="26"/>
    </row>
    <row r="932">
      <c r="D932" s="26"/>
    </row>
    <row r="933">
      <c r="D933" s="26"/>
    </row>
    <row r="934">
      <c r="D934" s="26"/>
    </row>
    <row r="935">
      <c r="D935" s="26"/>
    </row>
    <row r="936">
      <c r="D936" s="26"/>
    </row>
    <row r="937">
      <c r="D937" s="26"/>
    </row>
    <row r="938">
      <c r="D938" s="26"/>
    </row>
    <row r="939">
      <c r="D939" s="26"/>
    </row>
    <row r="940">
      <c r="D940" s="26"/>
    </row>
    <row r="941">
      <c r="D941" s="26"/>
    </row>
    <row r="942">
      <c r="D942" s="26"/>
    </row>
    <row r="943">
      <c r="D943" s="26"/>
    </row>
    <row r="944">
      <c r="D944" s="26"/>
    </row>
    <row r="945">
      <c r="D945" s="26"/>
    </row>
    <row r="946">
      <c r="D946" s="26"/>
    </row>
    <row r="947">
      <c r="D947" s="26"/>
    </row>
    <row r="948">
      <c r="D948" s="26"/>
    </row>
    <row r="949">
      <c r="D949" s="26"/>
    </row>
    <row r="950">
      <c r="D950" s="26"/>
    </row>
    <row r="951">
      <c r="D951" s="26"/>
    </row>
    <row r="952">
      <c r="D952" s="26"/>
    </row>
    <row r="953">
      <c r="D953" s="26"/>
    </row>
    <row r="954">
      <c r="D954" s="26"/>
    </row>
    <row r="955">
      <c r="D955" s="26"/>
    </row>
    <row r="956">
      <c r="D956" s="26"/>
    </row>
    <row r="957">
      <c r="D957" s="26"/>
    </row>
    <row r="958">
      <c r="D958" s="26"/>
    </row>
    <row r="959">
      <c r="D959" s="26"/>
    </row>
    <row r="960">
      <c r="D960" s="26"/>
    </row>
    <row r="961">
      <c r="D961" s="26"/>
    </row>
    <row r="962">
      <c r="D962" s="26"/>
    </row>
    <row r="963">
      <c r="D963" s="26"/>
    </row>
    <row r="964">
      <c r="D964" s="26"/>
    </row>
    <row r="965">
      <c r="D965" s="26"/>
    </row>
    <row r="966">
      <c r="D966" s="26"/>
    </row>
    <row r="967">
      <c r="D967" s="26"/>
    </row>
    <row r="968">
      <c r="D968" s="26"/>
    </row>
    <row r="969">
      <c r="D969" s="26"/>
    </row>
    <row r="970">
      <c r="D970" s="26"/>
    </row>
    <row r="971">
      <c r="D971" s="26"/>
    </row>
    <row r="972">
      <c r="D972" s="26"/>
    </row>
    <row r="973">
      <c r="D973" s="26"/>
    </row>
    <row r="974">
      <c r="D974" s="26"/>
    </row>
    <row r="975">
      <c r="D975" s="26"/>
    </row>
    <row r="976">
      <c r="D976" s="26"/>
    </row>
    <row r="977">
      <c r="D977" s="26"/>
    </row>
    <row r="978">
      <c r="D978" s="26"/>
    </row>
    <row r="979">
      <c r="D979" s="26"/>
    </row>
    <row r="980">
      <c r="D980" s="26"/>
    </row>
    <row r="981">
      <c r="D981" s="26"/>
    </row>
    <row r="982">
      <c r="D982" s="26"/>
    </row>
    <row r="983">
      <c r="D983" s="26"/>
    </row>
    <row r="984">
      <c r="D984" s="26"/>
    </row>
    <row r="985">
      <c r="D985" s="26"/>
    </row>
    <row r="986">
      <c r="D986" s="26"/>
    </row>
    <row r="987">
      <c r="D987" s="26"/>
    </row>
    <row r="988">
      <c r="D988" s="26"/>
    </row>
    <row r="989">
      <c r="D989" s="26"/>
    </row>
    <row r="990">
      <c r="D990" s="26"/>
    </row>
    <row r="991">
      <c r="D991" s="26"/>
    </row>
    <row r="992">
      <c r="D992" s="26"/>
    </row>
    <row r="993">
      <c r="D993" s="26"/>
    </row>
    <row r="994">
      <c r="D994" s="26"/>
    </row>
    <row r="995">
      <c r="D995" s="26"/>
    </row>
    <row r="996">
      <c r="D996" s="26"/>
    </row>
    <row r="997">
      <c r="D997" s="26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18.13"/>
    <col customWidth="1" min="3" max="3" width="14.0"/>
    <col customWidth="1" min="4" max="4" width="15.25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396" t="s">
        <v>98</v>
      </c>
      <c r="B1" s="33"/>
      <c r="C1" s="33"/>
      <c r="D1" s="33"/>
      <c r="E1" s="33"/>
      <c r="F1" s="34"/>
      <c r="G1" s="34"/>
      <c r="H1" s="33"/>
      <c r="I1" s="33"/>
      <c r="J1" s="33"/>
      <c r="K1" s="33"/>
    </row>
    <row r="2">
      <c r="A2" s="122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1"/>
    </row>
    <row r="3" ht="30.75" customHeight="1">
      <c r="A3" s="42" t="s">
        <v>127</v>
      </c>
      <c r="B3" s="43"/>
      <c r="C3" s="44"/>
      <c r="D3" s="46"/>
      <c r="E3" s="357" t="s">
        <v>302</v>
      </c>
      <c r="F3" s="357" t="s">
        <v>383</v>
      </c>
      <c r="G3" s="357" t="s">
        <v>392</v>
      </c>
      <c r="H3" s="357" t="s">
        <v>394</v>
      </c>
      <c r="I3" s="357" t="s">
        <v>396</v>
      </c>
      <c r="J3" s="357" t="s">
        <v>397</v>
      </c>
      <c r="K3" s="357" t="s">
        <v>416</v>
      </c>
      <c r="L3" s="357" t="s">
        <v>417</v>
      </c>
      <c r="M3" s="358" t="s">
        <v>418</v>
      </c>
      <c r="N3" s="59"/>
      <c r="O3" s="59"/>
      <c r="P3" s="59"/>
      <c r="Q3" s="59"/>
      <c r="R3" s="50"/>
      <c r="S3" s="61"/>
      <c r="T3" s="62"/>
      <c r="U3" s="63"/>
      <c r="V3" s="64"/>
      <c r="W3" s="65"/>
      <c r="X3" s="66" t="s">
        <v>445</v>
      </c>
    </row>
    <row r="4">
      <c r="A4" s="408" t="s">
        <v>8</v>
      </c>
      <c r="B4" s="148" t="s">
        <v>11</v>
      </c>
      <c r="C4" s="151" t="s">
        <v>12</v>
      </c>
      <c r="D4" s="153" t="s">
        <v>214</v>
      </c>
      <c r="E4" s="157"/>
      <c r="F4" s="74"/>
      <c r="G4" s="541" t="s">
        <v>446</v>
      </c>
      <c r="H4" s="78"/>
      <c r="I4" s="78"/>
      <c r="J4" s="78"/>
      <c r="K4" s="78"/>
      <c r="L4" s="78"/>
      <c r="M4" s="78"/>
      <c r="N4" s="78"/>
      <c r="O4" s="78"/>
      <c r="P4" s="78"/>
      <c r="Q4" s="78"/>
      <c r="R4" s="80"/>
      <c r="S4" s="82"/>
      <c r="T4" s="83"/>
      <c r="U4" s="84"/>
      <c r="V4" s="85"/>
      <c r="W4" s="87"/>
      <c r="X4" s="88"/>
    </row>
    <row r="5" ht="15.75" customHeight="1">
      <c r="A5" s="542" t="s">
        <v>245</v>
      </c>
      <c r="B5" s="543" t="s">
        <v>349</v>
      </c>
      <c r="C5" s="544">
        <v>2064641.0</v>
      </c>
      <c r="D5" s="179">
        <v>2555088.0</v>
      </c>
      <c r="E5" s="181"/>
      <c r="F5" s="183"/>
      <c r="G5" s="185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90"/>
      <c r="S5" s="82"/>
      <c r="T5" s="192"/>
      <c r="U5" s="203"/>
      <c r="V5" s="207"/>
      <c r="W5" s="106"/>
      <c r="X5" s="214"/>
    </row>
    <row r="6" ht="15.75" customHeight="1">
      <c r="A6" s="542"/>
      <c r="B6" s="543" t="s">
        <v>351</v>
      </c>
      <c r="C6" s="545">
        <v>2061821.0</v>
      </c>
      <c r="D6" s="221">
        <v>2560303.0</v>
      </c>
      <c r="E6" s="181"/>
      <c r="F6" s="223"/>
      <c r="G6" s="225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33"/>
      <c r="S6" s="82"/>
      <c r="T6" s="192"/>
      <c r="U6" s="203"/>
      <c r="V6" s="207"/>
      <c r="W6" s="106"/>
      <c r="X6" s="214"/>
    </row>
    <row r="7" ht="15.75" customHeight="1">
      <c r="A7" s="542" t="s">
        <v>448</v>
      </c>
      <c r="B7" s="546" t="s">
        <v>449</v>
      </c>
      <c r="C7" s="544">
        <v>2063615.0</v>
      </c>
      <c r="D7" s="221">
        <v>2550790.0</v>
      </c>
      <c r="E7" s="181"/>
      <c r="F7" s="223"/>
      <c r="G7" s="225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33"/>
      <c r="S7" s="82"/>
      <c r="T7" s="192"/>
      <c r="U7" s="203"/>
      <c r="V7" s="207"/>
      <c r="W7" s="106"/>
      <c r="X7" s="214"/>
    </row>
    <row r="8" ht="15.75" customHeight="1">
      <c r="A8" s="542" t="s">
        <v>75</v>
      </c>
      <c r="B8" s="543" t="s">
        <v>450</v>
      </c>
      <c r="C8" s="544">
        <v>2061710.0</v>
      </c>
      <c r="D8" s="221">
        <v>2554161.0</v>
      </c>
      <c r="E8" s="181"/>
      <c r="F8" s="223"/>
      <c r="G8" s="225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33"/>
      <c r="S8" s="82"/>
      <c r="T8" s="192"/>
      <c r="U8" s="203"/>
      <c r="V8" s="207"/>
      <c r="W8" s="106"/>
      <c r="X8" s="214"/>
    </row>
    <row r="9" ht="15.75" customHeight="1">
      <c r="A9" s="542" t="s">
        <v>245</v>
      </c>
      <c r="B9" s="549" t="s">
        <v>451</v>
      </c>
      <c r="C9" s="550">
        <v>2064469.0</v>
      </c>
      <c r="D9" s="221">
        <v>2550199.0</v>
      </c>
      <c r="E9" s="181"/>
      <c r="F9" s="223"/>
      <c r="G9" s="225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33"/>
      <c r="S9" s="82"/>
      <c r="T9" s="192"/>
      <c r="U9" s="203"/>
      <c r="V9" s="207"/>
      <c r="W9" s="106"/>
      <c r="X9" s="214"/>
    </row>
    <row r="10" ht="15.75" customHeight="1">
      <c r="A10" s="542" t="s">
        <v>452</v>
      </c>
      <c r="B10" s="549" t="s">
        <v>453</v>
      </c>
      <c r="C10" s="544">
        <v>2061460.0</v>
      </c>
      <c r="D10" s="251">
        <v>2547115.0</v>
      </c>
      <c r="E10" s="253"/>
      <c r="F10" s="257"/>
      <c r="G10" s="262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64"/>
      <c r="S10" s="82"/>
      <c r="T10" s="234"/>
      <c r="U10" s="236"/>
      <c r="V10" s="238"/>
      <c r="W10" s="106"/>
      <c r="X10" s="214"/>
    </row>
    <row r="11" ht="15.75" customHeight="1">
      <c r="A11" s="542" t="s">
        <v>245</v>
      </c>
      <c r="B11" s="549" t="s">
        <v>454</v>
      </c>
      <c r="C11" s="544">
        <v>2061721.0</v>
      </c>
      <c r="D11" s="553">
        <v>2557563.0</v>
      </c>
      <c r="E11" s="253"/>
      <c r="F11" s="257"/>
      <c r="G11" s="262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64"/>
      <c r="S11" s="82"/>
      <c r="T11" s="234"/>
      <c r="U11" s="236"/>
      <c r="V11" s="238"/>
      <c r="W11" s="106"/>
      <c r="X11" s="214"/>
    </row>
    <row r="12" ht="15.75" customHeight="1">
      <c r="A12" s="542" t="s">
        <v>455</v>
      </c>
      <c r="B12" s="549" t="s">
        <v>456</v>
      </c>
      <c r="C12" s="544">
        <v>2061557.0</v>
      </c>
      <c r="D12" s="553">
        <v>2562369.0</v>
      </c>
      <c r="E12" s="253"/>
      <c r="F12" s="257"/>
      <c r="G12" s="262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64"/>
      <c r="S12" s="82"/>
      <c r="T12" s="234"/>
      <c r="U12" s="236"/>
      <c r="V12" s="238"/>
      <c r="W12" s="106"/>
      <c r="X12" s="214"/>
    </row>
    <row r="13" ht="15.75" customHeight="1">
      <c r="A13" s="542" t="s">
        <v>457</v>
      </c>
      <c r="B13" s="549" t="s">
        <v>458</v>
      </c>
      <c r="C13" s="557">
        <v>2062099.0</v>
      </c>
      <c r="D13" s="553">
        <v>2555081.0</v>
      </c>
      <c r="E13" s="253"/>
      <c r="F13" s="257"/>
      <c r="G13" s="262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64"/>
      <c r="S13" s="82"/>
      <c r="T13" s="234"/>
      <c r="U13" s="236"/>
      <c r="V13" s="238"/>
      <c r="W13" s="106"/>
      <c r="X13" s="214"/>
    </row>
    <row r="14" ht="15.75" customHeight="1">
      <c r="A14" s="542" t="s">
        <v>459</v>
      </c>
      <c r="B14" s="549" t="s">
        <v>460</v>
      </c>
      <c r="C14" s="545">
        <v>2061118.0</v>
      </c>
      <c r="D14" s="559">
        <v>2547001.0</v>
      </c>
      <c r="E14" s="253"/>
      <c r="F14" s="257"/>
      <c r="G14" s="262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64"/>
      <c r="S14" s="82"/>
      <c r="T14" s="234"/>
      <c r="U14" s="236"/>
      <c r="V14" s="238"/>
      <c r="W14" s="106"/>
      <c r="X14" s="214"/>
    </row>
    <row r="15" ht="15.75" customHeight="1">
      <c r="A15" s="542" t="s">
        <v>461</v>
      </c>
      <c r="B15" s="549" t="s">
        <v>462</v>
      </c>
      <c r="C15" s="545">
        <v>2068012.0</v>
      </c>
      <c r="D15" s="561">
        <v>2555150.0</v>
      </c>
      <c r="E15" s="562"/>
      <c r="F15" s="563"/>
      <c r="G15" s="564"/>
      <c r="H15" s="279"/>
      <c r="I15" s="279"/>
      <c r="J15" s="279"/>
      <c r="K15" s="279"/>
      <c r="L15" s="279"/>
      <c r="M15" s="279"/>
      <c r="N15" s="279"/>
      <c r="O15" s="279"/>
      <c r="P15" s="279"/>
      <c r="Q15" s="279"/>
      <c r="R15" s="566"/>
      <c r="S15" s="82"/>
      <c r="T15" s="234"/>
      <c r="U15" s="236"/>
      <c r="V15" s="238"/>
      <c r="W15" s="106"/>
      <c r="X15" s="214"/>
    </row>
    <row r="16" ht="15.75" customHeight="1">
      <c r="A16" s="542" t="s">
        <v>461</v>
      </c>
      <c r="B16" s="549" t="s">
        <v>463</v>
      </c>
      <c r="C16" s="545">
        <v>2067985.0</v>
      </c>
      <c r="D16" s="561">
        <v>2554164.0</v>
      </c>
      <c r="E16" s="562"/>
      <c r="F16" s="563"/>
      <c r="G16" s="564"/>
      <c r="H16" s="279"/>
      <c r="I16" s="279"/>
      <c r="J16" s="279"/>
      <c r="K16" s="279"/>
      <c r="L16" s="279"/>
      <c r="M16" s="279"/>
      <c r="N16" s="279"/>
      <c r="O16" s="279"/>
      <c r="P16" s="279"/>
      <c r="Q16" s="279"/>
      <c r="R16" s="566"/>
      <c r="S16" s="82"/>
      <c r="T16" s="234"/>
      <c r="U16" s="236"/>
      <c r="V16" s="238"/>
      <c r="W16" s="106"/>
      <c r="X16" s="214"/>
    </row>
    <row r="17" ht="15.75" customHeight="1">
      <c r="A17" s="542" t="s">
        <v>464</v>
      </c>
      <c r="B17" s="549" t="s">
        <v>465</v>
      </c>
      <c r="C17" s="545">
        <v>2055145.0</v>
      </c>
      <c r="D17" s="561">
        <v>2561557.0</v>
      </c>
      <c r="E17" s="562"/>
      <c r="F17" s="563"/>
      <c r="G17" s="564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566"/>
      <c r="S17" s="82"/>
      <c r="T17" s="234"/>
      <c r="U17" s="236"/>
      <c r="V17" s="238"/>
      <c r="W17" s="106"/>
      <c r="X17" s="214"/>
    </row>
    <row r="18" ht="15.75" customHeight="1">
      <c r="A18" s="542" t="s">
        <v>466</v>
      </c>
      <c r="B18" s="549" t="s">
        <v>467</v>
      </c>
      <c r="C18" s="545">
        <v>2061823.0</v>
      </c>
      <c r="D18" s="561">
        <v>2557962.0</v>
      </c>
      <c r="E18" s="562"/>
      <c r="F18" s="563"/>
      <c r="G18" s="564"/>
      <c r="H18" s="279"/>
      <c r="I18" s="279"/>
      <c r="J18" s="279"/>
      <c r="K18" s="279"/>
      <c r="L18" s="279"/>
      <c r="M18" s="279"/>
      <c r="N18" s="279"/>
      <c r="O18" s="279"/>
      <c r="P18" s="279"/>
      <c r="Q18" s="279"/>
      <c r="R18" s="566"/>
      <c r="S18" s="82"/>
      <c r="T18" s="234"/>
      <c r="U18" s="236"/>
      <c r="V18" s="238"/>
      <c r="W18" s="106"/>
      <c r="X18" s="214"/>
    </row>
    <row r="19" ht="15.75" customHeight="1">
      <c r="A19" s="542" t="s">
        <v>468</v>
      </c>
      <c r="B19" s="549" t="s">
        <v>469</v>
      </c>
      <c r="C19" s="545">
        <v>2062849.0</v>
      </c>
      <c r="D19" s="561">
        <v>2560889.0</v>
      </c>
      <c r="E19" s="562"/>
      <c r="F19" s="563"/>
      <c r="G19" s="564"/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566"/>
      <c r="S19" s="82"/>
      <c r="T19" s="234"/>
      <c r="U19" s="236"/>
      <c r="V19" s="238"/>
      <c r="W19" s="106"/>
      <c r="X19" s="214"/>
    </row>
    <row r="20" ht="15.75" customHeight="1">
      <c r="A20" s="542" t="s">
        <v>470</v>
      </c>
      <c r="B20" s="549" t="s">
        <v>471</v>
      </c>
      <c r="C20" s="545">
        <v>2063102.0</v>
      </c>
      <c r="D20" s="561">
        <v>2560798.0</v>
      </c>
      <c r="E20" s="562"/>
      <c r="F20" s="563"/>
      <c r="G20" s="564"/>
      <c r="H20" s="279"/>
      <c r="I20" s="279"/>
      <c r="J20" s="279"/>
      <c r="K20" s="279"/>
      <c r="L20" s="279"/>
      <c r="M20" s="279"/>
      <c r="N20" s="279"/>
      <c r="O20" s="279"/>
      <c r="P20" s="279"/>
      <c r="Q20" s="279"/>
      <c r="R20" s="566"/>
      <c r="S20" s="82"/>
      <c r="T20" s="234"/>
      <c r="U20" s="236"/>
      <c r="V20" s="238"/>
      <c r="W20" s="106"/>
      <c r="X20" s="214"/>
    </row>
    <row r="21" ht="15.75" customHeight="1">
      <c r="A21" s="542" t="s">
        <v>472</v>
      </c>
      <c r="B21" s="549" t="s">
        <v>473</v>
      </c>
      <c r="C21" s="545">
        <v>2062850.0</v>
      </c>
      <c r="D21" s="561">
        <v>2560590.0</v>
      </c>
      <c r="E21" s="562"/>
      <c r="F21" s="563"/>
      <c r="G21" s="564"/>
      <c r="H21" s="279"/>
      <c r="I21" s="279"/>
      <c r="J21" s="279"/>
      <c r="K21" s="279"/>
      <c r="L21" s="279"/>
      <c r="M21" s="279"/>
      <c r="N21" s="279"/>
      <c r="O21" s="279"/>
      <c r="P21" s="279"/>
      <c r="Q21" s="279"/>
      <c r="R21" s="566"/>
      <c r="S21" s="82"/>
      <c r="T21" s="234"/>
      <c r="U21" s="236"/>
      <c r="V21" s="238"/>
      <c r="W21" s="106"/>
      <c r="X21" s="214"/>
    </row>
    <row r="22" ht="15.75" customHeight="1">
      <c r="A22" s="542" t="s">
        <v>475</v>
      </c>
      <c r="B22" s="549" t="s">
        <v>476</v>
      </c>
      <c r="C22" s="545">
        <v>2061999.0</v>
      </c>
      <c r="D22" s="561">
        <v>2558891.0</v>
      </c>
      <c r="E22" s="562"/>
      <c r="F22" s="563"/>
      <c r="G22" s="564"/>
      <c r="H22" s="279"/>
      <c r="I22" s="279"/>
      <c r="J22" s="279"/>
      <c r="K22" s="279"/>
      <c r="L22" s="279"/>
      <c r="M22" s="279"/>
      <c r="N22" s="279"/>
      <c r="O22" s="279"/>
      <c r="P22" s="279"/>
      <c r="Q22" s="279"/>
      <c r="R22" s="566"/>
      <c r="S22" s="82"/>
      <c r="T22" s="234"/>
      <c r="U22" s="236"/>
      <c r="V22" s="238"/>
      <c r="W22" s="106"/>
      <c r="X22" s="214"/>
    </row>
    <row r="23" ht="15.75" customHeight="1">
      <c r="A23" s="542" t="s">
        <v>466</v>
      </c>
      <c r="B23" s="549" t="s">
        <v>477</v>
      </c>
      <c r="C23" s="545">
        <v>2063183.0</v>
      </c>
      <c r="D23" s="561">
        <v>2560942.0</v>
      </c>
      <c r="E23" s="562"/>
      <c r="F23" s="563"/>
      <c r="G23" s="564"/>
      <c r="H23" s="279"/>
      <c r="I23" s="279"/>
      <c r="J23" s="279"/>
      <c r="K23" s="279"/>
      <c r="L23" s="279"/>
      <c r="M23" s="279"/>
      <c r="N23" s="279"/>
      <c r="O23" s="279"/>
      <c r="P23" s="279"/>
      <c r="Q23" s="279"/>
      <c r="R23" s="566"/>
      <c r="S23" s="82"/>
      <c r="T23" s="234"/>
      <c r="U23" s="236"/>
      <c r="V23" s="238"/>
      <c r="W23" s="106"/>
      <c r="X23" s="214"/>
    </row>
    <row r="24" ht="15.75" customHeight="1">
      <c r="A24" s="542" t="s">
        <v>478</v>
      </c>
      <c r="B24" s="549" t="s">
        <v>479</v>
      </c>
      <c r="C24" s="545">
        <v>2062959.0</v>
      </c>
      <c r="D24" s="561">
        <v>2560765.0</v>
      </c>
      <c r="E24" s="562"/>
      <c r="F24" s="563"/>
      <c r="G24" s="564"/>
      <c r="H24" s="279"/>
      <c r="I24" s="279"/>
      <c r="J24" s="279"/>
      <c r="K24" s="279"/>
      <c r="L24" s="279"/>
      <c r="M24" s="279"/>
      <c r="N24" s="279"/>
      <c r="O24" s="279"/>
      <c r="P24" s="279"/>
      <c r="Q24" s="279"/>
      <c r="R24" s="566"/>
      <c r="S24" s="82"/>
      <c r="T24" s="234"/>
      <c r="U24" s="236"/>
      <c r="V24" s="238"/>
      <c r="W24" s="106"/>
      <c r="X24" s="214"/>
    </row>
    <row r="25" ht="15.75" customHeight="1">
      <c r="A25" s="542" t="s">
        <v>461</v>
      </c>
      <c r="B25" s="549" t="s">
        <v>346</v>
      </c>
      <c r="C25" s="545">
        <v>2067927.0</v>
      </c>
      <c r="D25" s="561">
        <v>2552323.0</v>
      </c>
      <c r="E25" s="562"/>
      <c r="F25" s="563"/>
      <c r="G25" s="564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566"/>
      <c r="S25" s="82"/>
      <c r="T25" s="234"/>
      <c r="U25" s="236"/>
      <c r="V25" s="238"/>
      <c r="W25" s="106"/>
      <c r="X25" s="214"/>
    </row>
    <row r="26" ht="15.75" customHeight="1">
      <c r="A26" s="542" t="s">
        <v>480</v>
      </c>
      <c r="B26" s="549" t="s">
        <v>481</v>
      </c>
      <c r="C26" s="545">
        <v>2067593.0</v>
      </c>
      <c r="D26" s="561">
        <v>2561094.0</v>
      </c>
      <c r="E26" s="562"/>
      <c r="F26" s="563"/>
      <c r="G26" s="564"/>
      <c r="H26" s="279"/>
      <c r="I26" s="279"/>
      <c r="J26" s="279"/>
      <c r="K26" s="279"/>
      <c r="L26" s="279"/>
      <c r="M26" s="279"/>
      <c r="N26" s="279"/>
      <c r="O26" s="279"/>
      <c r="P26" s="279"/>
      <c r="Q26" s="279"/>
      <c r="R26" s="566"/>
      <c r="S26" s="82"/>
      <c r="T26" s="234"/>
      <c r="U26" s="236"/>
      <c r="V26" s="238"/>
      <c r="W26" s="106"/>
      <c r="X26" s="214"/>
    </row>
    <row r="27" ht="15.75" customHeight="1">
      <c r="A27" s="542" t="s">
        <v>472</v>
      </c>
      <c r="B27" s="549" t="s">
        <v>482</v>
      </c>
      <c r="C27" s="545">
        <v>2063078.0</v>
      </c>
      <c r="D27" s="561">
        <v>2562076.0</v>
      </c>
      <c r="E27" s="562"/>
      <c r="F27" s="563"/>
      <c r="G27" s="564"/>
      <c r="H27" s="279"/>
      <c r="I27" s="279"/>
      <c r="J27" s="279"/>
      <c r="K27" s="279"/>
      <c r="L27" s="279"/>
      <c r="M27" s="279"/>
      <c r="N27" s="279"/>
      <c r="O27" s="279"/>
      <c r="P27" s="279"/>
      <c r="Q27" s="279"/>
      <c r="R27" s="566"/>
      <c r="S27" s="82"/>
      <c r="T27" s="234"/>
      <c r="U27" s="236"/>
      <c r="V27" s="238"/>
      <c r="W27" s="106"/>
      <c r="X27" s="214"/>
    </row>
    <row r="28" ht="15.75" customHeight="1">
      <c r="A28" s="542" t="s">
        <v>483</v>
      </c>
      <c r="B28" s="549" t="s">
        <v>484</v>
      </c>
      <c r="C28" s="545">
        <v>2066220.0</v>
      </c>
      <c r="D28" s="561">
        <v>2562175.0</v>
      </c>
      <c r="E28" s="562"/>
      <c r="F28" s="563"/>
      <c r="G28" s="564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566"/>
      <c r="S28" s="82"/>
      <c r="T28" s="234"/>
      <c r="U28" s="236"/>
      <c r="V28" s="238"/>
      <c r="W28" s="106"/>
      <c r="X28" s="214"/>
    </row>
    <row r="29" ht="15.75" customHeight="1">
      <c r="A29" s="542" t="s">
        <v>485</v>
      </c>
      <c r="B29" s="549" t="s">
        <v>486</v>
      </c>
      <c r="C29" s="545">
        <v>2066894.0</v>
      </c>
      <c r="D29" s="561" t="s">
        <v>487</v>
      </c>
      <c r="E29" s="562"/>
      <c r="F29" s="563"/>
      <c r="G29" s="564"/>
      <c r="H29" s="279"/>
      <c r="I29" s="279"/>
      <c r="J29" s="279"/>
      <c r="K29" s="279"/>
      <c r="L29" s="279"/>
      <c r="M29" s="279"/>
      <c r="N29" s="279"/>
      <c r="O29" s="279"/>
      <c r="P29" s="279"/>
      <c r="Q29" s="279"/>
      <c r="R29" s="566"/>
      <c r="S29" s="82"/>
      <c r="T29" s="234"/>
      <c r="U29" s="236"/>
      <c r="V29" s="238"/>
      <c r="W29" s="106"/>
      <c r="X29" s="214"/>
    </row>
    <row r="30" ht="15.75" customHeight="1">
      <c r="A30" s="542" t="s">
        <v>488</v>
      </c>
      <c r="B30" s="549" t="s">
        <v>489</v>
      </c>
      <c r="C30" s="545">
        <v>2066044.0</v>
      </c>
      <c r="D30" s="561">
        <v>2561230.0</v>
      </c>
      <c r="E30" s="562"/>
      <c r="F30" s="563"/>
      <c r="G30" s="564"/>
      <c r="H30" s="279"/>
      <c r="I30" s="279"/>
      <c r="J30" s="279"/>
      <c r="K30" s="279"/>
      <c r="L30" s="279"/>
      <c r="M30" s="279"/>
      <c r="N30" s="279"/>
      <c r="O30" s="279"/>
      <c r="P30" s="279"/>
      <c r="Q30" s="279"/>
      <c r="R30" s="566"/>
      <c r="S30" s="82"/>
      <c r="T30" s="234"/>
      <c r="U30" s="236"/>
      <c r="V30" s="238"/>
      <c r="W30" s="106"/>
      <c r="X30" s="214"/>
    </row>
    <row r="31" ht="15.75" customHeight="1">
      <c r="A31" s="542" t="s">
        <v>472</v>
      </c>
      <c r="B31" s="549" t="s">
        <v>490</v>
      </c>
      <c r="C31" s="545">
        <v>2067858.0</v>
      </c>
      <c r="D31" s="561">
        <v>2561216.0</v>
      </c>
      <c r="E31" s="562"/>
      <c r="F31" s="563"/>
      <c r="G31" s="564"/>
      <c r="H31" s="279"/>
      <c r="I31" s="279"/>
      <c r="J31" s="279"/>
      <c r="K31" s="279"/>
      <c r="L31" s="279"/>
      <c r="M31" s="279"/>
      <c r="N31" s="279"/>
      <c r="O31" s="279"/>
      <c r="P31" s="279"/>
      <c r="Q31" s="279"/>
      <c r="R31" s="566"/>
      <c r="S31" s="82"/>
      <c r="T31" s="234"/>
      <c r="U31" s="236"/>
      <c r="V31" s="238"/>
      <c r="W31" s="106"/>
      <c r="X31" s="214"/>
    </row>
    <row r="32" ht="15.75" customHeight="1">
      <c r="A32" s="542" t="s">
        <v>60</v>
      </c>
      <c r="B32" s="549" t="s">
        <v>491</v>
      </c>
      <c r="C32" s="545">
        <v>2064467.0</v>
      </c>
      <c r="D32" s="561">
        <v>2565106.0</v>
      </c>
      <c r="E32" s="562"/>
      <c r="F32" s="563"/>
      <c r="G32" s="564"/>
      <c r="H32" s="279"/>
      <c r="I32" s="279"/>
      <c r="J32" s="279"/>
      <c r="K32" s="279"/>
      <c r="L32" s="279"/>
      <c r="M32" s="279"/>
      <c r="N32" s="279"/>
      <c r="O32" s="279"/>
      <c r="P32" s="279"/>
      <c r="Q32" s="279"/>
      <c r="R32" s="566"/>
      <c r="S32" s="82"/>
      <c r="T32" s="234"/>
      <c r="U32" s="236"/>
      <c r="V32" s="238"/>
      <c r="W32" s="106"/>
      <c r="X32" s="214"/>
    </row>
    <row r="33" ht="15.75" customHeight="1">
      <c r="A33" s="542" t="s">
        <v>492</v>
      </c>
      <c r="B33" s="549" t="s">
        <v>493</v>
      </c>
      <c r="C33" s="545">
        <v>2066222.0</v>
      </c>
      <c r="D33" s="561">
        <v>2558285.0</v>
      </c>
      <c r="E33" s="562"/>
      <c r="F33" s="563"/>
      <c r="G33" s="564"/>
      <c r="H33" s="279"/>
      <c r="I33" s="279"/>
      <c r="J33" s="279"/>
      <c r="K33" s="279"/>
      <c r="L33" s="279"/>
      <c r="M33" s="279"/>
      <c r="N33" s="279"/>
      <c r="O33" s="279"/>
      <c r="P33" s="279"/>
      <c r="Q33" s="279"/>
      <c r="R33" s="566"/>
      <c r="S33" s="82"/>
      <c r="T33" s="234"/>
      <c r="U33" s="236"/>
      <c r="V33" s="238"/>
      <c r="W33" s="106"/>
      <c r="X33" s="214"/>
    </row>
    <row r="34" ht="16.5" customHeight="1">
      <c r="B34" s="583"/>
      <c r="C34" s="578"/>
      <c r="D34" s="296"/>
      <c r="E34" s="297"/>
      <c r="F34" s="294"/>
      <c r="G34" s="294"/>
      <c r="H34" s="303"/>
      <c r="I34" s="303"/>
      <c r="J34" s="303"/>
      <c r="K34" s="303"/>
      <c r="L34" s="303"/>
      <c r="M34" s="303"/>
      <c r="N34" s="303"/>
      <c r="O34" s="303"/>
      <c r="P34" s="303"/>
      <c r="Q34" s="303"/>
      <c r="R34" s="276"/>
      <c r="S34" s="277"/>
      <c r="T34" s="278"/>
      <c r="U34" s="281"/>
      <c r="V34" s="284"/>
      <c r="W34" s="286"/>
      <c r="X34" s="287"/>
    </row>
    <row r="35" ht="30.75" customHeight="1">
      <c r="C35" s="584"/>
      <c r="D35" s="291"/>
      <c r="E35" s="318"/>
      <c r="F35" s="322" t="s">
        <v>285</v>
      </c>
      <c r="G35" s="322" t="s">
        <v>286</v>
      </c>
      <c r="H35" s="322" t="s">
        <v>287</v>
      </c>
      <c r="I35" s="322" t="s">
        <v>288</v>
      </c>
      <c r="J35" s="322" t="s">
        <v>289</v>
      </c>
      <c r="K35" s="322" t="s">
        <v>290</v>
      </c>
      <c r="L35" s="322" t="s">
        <v>291</v>
      </c>
      <c r="M35" s="322" t="s">
        <v>292</v>
      </c>
      <c r="N35" s="322" t="s">
        <v>293</v>
      </c>
      <c r="O35" s="322" t="s">
        <v>294</v>
      </c>
      <c r="P35" s="322" t="s">
        <v>295</v>
      </c>
      <c r="Q35" s="328" t="s">
        <v>296</v>
      </c>
      <c r="R35" s="331"/>
      <c r="S35" s="300"/>
      <c r="T35" s="300"/>
      <c r="U35" s="300"/>
      <c r="V35" s="300"/>
      <c r="W35" s="301"/>
      <c r="X35" s="315" t="s">
        <v>496</v>
      </c>
    </row>
    <row r="36" ht="72.75" customHeight="1">
      <c r="A36" s="585" t="s">
        <v>495</v>
      </c>
      <c r="B36" s="586">
        <v>1977335.0</v>
      </c>
      <c r="C36" s="587"/>
      <c r="D36" s="342" t="s">
        <v>214</v>
      </c>
      <c r="E36" s="344"/>
      <c r="F36" s="345"/>
      <c r="G36" s="347" t="s">
        <v>170</v>
      </c>
      <c r="H36" s="349"/>
      <c r="I36" s="345" t="s">
        <v>170</v>
      </c>
      <c r="J36" s="345" t="s">
        <v>299</v>
      </c>
      <c r="K36" s="345" t="s">
        <v>300</v>
      </c>
      <c r="L36" s="345" t="s">
        <v>170</v>
      </c>
      <c r="M36" s="345"/>
      <c r="N36" s="345" t="s">
        <v>172</v>
      </c>
      <c r="O36" s="347" t="s">
        <v>173</v>
      </c>
      <c r="P36" s="347" t="s">
        <v>176</v>
      </c>
      <c r="Q36" s="352" t="s">
        <v>178</v>
      </c>
      <c r="R36" s="332"/>
      <c r="S36" s="335"/>
      <c r="T36" s="335"/>
      <c r="U36" s="335"/>
      <c r="V36" s="335"/>
      <c r="W36" s="339"/>
      <c r="X36" s="343"/>
      <c r="Y36" s="33"/>
      <c r="Z36" s="33"/>
      <c r="AA36" s="33"/>
      <c r="AB36" s="33"/>
      <c r="AC36" s="33"/>
    </row>
    <row r="37">
      <c r="A37" s="588"/>
      <c r="B37" s="589"/>
      <c r="C37" s="587"/>
      <c r="D37" s="361"/>
      <c r="E37" s="362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354"/>
      <c r="Q37" s="233"/>
      <c r="R37" s="356"/>
      <c r="W37" s="363"/>
      <c r="X37" s="364"/>
    </row>
    <row r="38">
      <c r="A38" s="590"/>
      <c r="B38" s="591"/>
      <c r="C38" s="592"/>
      <c r="D38" s="366"/>
      <c r="E38" s="368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367"/>
      <c r="Q38" s="264"/>
      <c r="R38" s="356"/>
      <c r="W38" s="363"/>
      <c r="X38" s="364"/>
    </row>
    <row r="39" ht="15.75" customHeight="1">
      <c r="A39" s="280"/>
      <c r="B39" s="282"/>
      <c r="C39" s="366"/>
      <c r="D39" s="366"/>
      <c r="E39" s="368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367"/>
      <c r="Q39" s="264"/>
      <c r="R39" s="356"/>
      <c r="W39" s="363"/>
      <c r="X39" s="364"/>
    </row>
    <row r="40" ht="15.75" customHeight="1">
      <c r="A40" s="280"/>
      <c r="B40" s="282"/>
      <c r="C40" s="366"/>
      <c r="D40" s="366"/>
      <c r="E40" s="368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367"/>
      <c r="Q40" s="264"/>
      <c r="R40" s="356"/>
      <c r="W40" s="363"/>
      <c r="X40" s="364"/>
    </row>
    <row r="41" ht="15.75" customHeight="1">
      <c r="A41" s="280"/>
      <c r="B41" s="282"/>
      <c r="C41" s="366"/>
      <c r="D41" s="366"/>
      <c r="E41" s="368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367"/>
      <c r="Q41" s="264"/>
      <c r="R41" s="356"/>
      <c r="W41" s="363"/>
      <c r="X41" s="364"/>
    </row>
    <row r="42" ht="15.75" customHeight="1">
      <c r="A42" s="280"/>
      <c r="B42" s="282"/>
      <c r="C42" s="366"/>
      <c r="D42" s="366"/>
      <c r="E42" s="368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367"/>
      <c r="Q42" s="264"/>
      <c r="R42" s="356"/>
      <c r="W42" s="363"/>
      <c r="X42" s="364"/>
    </row>
    <row r="43" ht="15.75" customHeight="1">
      <c r="A43" s="280"/>
      <c r="B43" s="282"/>
      <c r="C43" s="366"/>
      <c r="D43" s="366"/>
      <c r="E43" s="368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367"/>
      <c r="Q43" s="264"/>
      <c r="R43" s="356"/>
      <c r="W43" s="363"/>
      <c r="X43" s="364"/>
    </row>
    <row r="44" ht="15.75" customHeight="1">
      <c r="A44" s="280"/>
      <c r="B44" s="282"/>
      <c r="C44" s="366"/>
      <c r="D44" s="366"/>
      <c r="E44" s="368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367"/>
      <c r="Q44" s="264"/>
      <c r="R44" s="356"/>
      <c r="W44" s="363"/>
      <c r="X44" s="364"/>
    </row>
    <row r="45" ht="15.75" customHeight="1">
      <c r="A45" s="280"/>
      <c r="B45" s="282"/>
      <c r="C45" s="366"/>
      <c r="D45" s="366"/>
      <c r="E45" s="368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367"/>
      <c r="Q45" s="264"/>
      <c r="R45" s="356"/>
      <c r="W45" s="363"/>
      <c r="X45" s="364"/>
    </row>
    <row r="46" ht="15.75" customHeight="1">
      <c r="A46" s="280"/>
      <c r="B46" s="282"/>
      <c r="C46" s="366"/>
      <c r="D46" s="366"/>
      <c r="E46" s="368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367"/>
      <c r="Q46" s="264"/>
      <c r="R46" s="356"/>
      <c r="W46" s="363"/>
      <c r="X46" s="364"/>
    </row>
    <row r="47" ht="15.75" customHeight="1">
      <c r="A47" s="280"/>
      <c r="B47" s="282"/>
      <c r="C47" s="366"/>
      <c r="D47" s="366"/>
      <c r="E47" s="368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367"/>
      <c r="Q47" s="264"/>
      <c r="R47" s="356"/>
      <c r="W47" s="363"/>
      <c r="X47" s="364"/>
    </row>
    <row r="48" ht="15.75" customHeight="1">
      <c r="A48" s="280"/>
      <c r="B48" s="282"/>
      <c r="C48" s="366"/>
      <c r="D48" s="366"/>
      <c r="E48" s="368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367"/>
      <c r="Q48" s="264"/>
      <c r="R48" s="356"/>
      <c r="W48" s="363"/>
      <c r="X48" s="364"/>
    </row>
    <row r="49" ht="15.75" customHeight="1">
      <c r="A49" s="280"/>
      <c r="B49" s="282"/>
      <c r="C49" s="366"/>
      <c r="D49" s="366"/>
      <c r="E49" s="368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367"/>
      <c r="Q49" s="264"/>
      <c r="R49" s="356"/>
      <c r="W49" s="363"/>
      <c r="X49" s="364"/>
    </row>
    <row r="50" ht="15.75" customHeight="1">
      <c r="A50" s="280"/>
      <c r="B50" s="282"/>
      <c r="C50" s="366"/>
      <c r="D50" s="366"/>
      <c r="E50" s="368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367"/>
      <c r="Q50" s="264"/>
      <c r="R50" s="356"/>
      <c r="W50" s="363"/>
      <c r="X50" s="364"/>
    </row>
    <row r="51" ht="15.75" customHeight="1">
      <c r="A51" s="280"/>
      <c r="B51" s="282"/>
      <c r="C51" s="366"/>
      <c r="D51" s="366"/>
      <c r="E51" s="368"/>
      <c r="F51" s="224"/>
      <c r="G51" s="224"/>
      <c r="H51" s="224"/>
      <c r="I51" s="224"/>
      <c r="J51" s="224"/>
      <c r="K51" s="224"/>
      <c r="L51" s="224"/>
      <c r="M51" s="224"/>
      <c r="N51" s="224"/>
      <c r="O51" s="224"/>
      <c r="P51" s="367"/>
      <c r="Q51" s="264"/>
      <c r="R51" s="356"/>
      <c r="W51" s="363"/>
      <c r="X51" s="364"/>
    </row>
    <row r="52" ht="15.75" customHeight="1">
      <c r="A52" s="280"/>
      <c r="B52" s="282"/>
      <c r="C52" s="366"/>
      <c r="D52" s="366"/>
      <c r="E52" s="368"/>
      <c r="F52" s="224"/>
      <c r="G52" s="224"/>
      <c r="H52" s="224"/>
      <c r="I52" s="224"/>
      <c r="J52" s="224"/>
      <c r="K52" s="224"/>
      <c r="L52" s="224"/>
      <c r="M52" s="224"/>
      <c r="N52" s="224"/>
      <c r="O52" s="224"/>
      <c r="P52" s="367"/>
      <c r="Q52" s="264"/>
      <c r="R52" s="356"/>
      <c r="W52" s="363"/>
      <c r="X52" s="364"/>
    </row>
    <row r="53" ht="15.75" customHeight="1">
      <c r="A53" s="239"/>
      <c r="B53" s="240"/>
      <c r="C53" s="371"/>
      <c r="D53" s="371"/>
      <c r="E53" s="372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373"/>
      <c r="Q53" s="246"/>
      <c r="R53" s="356"/>
      <c r="W53" s="363"/>
      <c r="X53" s="364"/>
    </row>
    <row r="54" ht="15.75" customHeight="1">
      <c r="A54" s="292"/>
      <c r="B54" s="294"/>
      <c r="C54" s="375"/>
      <c r="D54" s="375"/>
      <c r="E54" s="376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77"/>
      <c r="Q54" s="276"/>
      <c r="R54" s="379"/>
      <c r="S54" s="380"/>
      <c r="T54" s="380"/>
      <c r="U54" s="380"/>
      <c r="V54" s="380"/>
      <c r="W54" s="381"/>
      <c r="X54" s="382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mergeCells count="6">
    <mergeCell ref="A2:X2"/>
    <mergeCell ref="A3:C3"/>
    <mergeCell ref="S3:S34"/>
    <mergeCell ref="W4:W34"/>
    <mergeCell ref="R35:W35"/>
    <mergeCell ref="R36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0"/>
  <cols>
    <col customWidth="1" min="1" max="2" width="18.13"/>
    <col customWidth="1" min="3" max="3" width="14.0"/>
    <col customWidth="1" min="4" max="4" width="15.25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396" t="s">
        <v>98</v>
      </c>
      <c r="B1" s="33"/>
      <c r="C1" s="33"/>
      <c r="D1" s="33"/>
      <c r="E1" s="33"/>
      <c r="F1" s="34"/>
      <c r="G1" s="34"/>
      <c r="H1" s="33"/>
      <c r="I1" s="33"/>
      <c r="J1" s="33"/>
      <c r="K1" s="33"/>
    </row>
    <row r="2">
      <c r="A2" s="122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1"/>
    </row>
    <row r="3" ht="30.75" customHeight="1">
      <c r="A3" s="42" t="s">
        <v>127</v>
      </c>
      <c r="B3" s="43"/>
      <c r="C3" s="44"/>
      <c r="D3" s="46"/>
      <c r="E3" s="357" t="s">
        <v>302</v>
      </c>
      <c r="F3" s="357" t="s">
        <v>383</v>
      </c>
      <c r="G3" s="357" t="s">
        <v>392</v>
      </c>
      <c r="H3" s="357" t="s">
        <v>394</v>
      </c>
      <c r="I3" s="357" t="s">
        <v>396</v>
      </c>
      <c r="J3" s="357" t="s">
        <v>397</v>
      </c>
      <c r="K3" s="357" t="s">
        <v>416</v>
      </c>
      <c r="L3" s="357" t="s">
        <v>417</v>
      </c>
      <c r="M3" s="358" t="s">
        <v>418</v>
      </c>
      <c r="N3" s="59"/>
      <c r="O3" s="59"/>
      <c r="P3" s="59"/>
      <c r="Q3" s="59"/>
      <c r="R3" s="50"/>
      <c r="S3" s="61"/>
      <c r="T3" s="62"/>
      <c r="U3" s="63"/>
      <c r="V3" s="64"/>
      <c r="W3" s="65"/>
      <c r="X3" s="66" t="s">
        <v>447</v>
      </c>
    </row>
    <row r="4">
      <c r="A4" s="408" t="s">
        <v>8</v>
      </c>
      <c r="B4" s="148" t="s">
        <v>11</v>
      </c>
      <c r="C4" s="151" t="s">
        <v>12</v>
      </c>
      <c r="D4" s="153" t="s">
        <v>214</v>
      </c>
      <c r="E4" s="157"/>
      <c r="F4" s="74"/>
      <c r="G4" s="541" t="s">
        <v>446</v>
      </c>
      <c r="H4" s="78"/>
      <c r="I4" s="78"/>
      <c r="J4" s="78"/>
      <c r="K4" s="78"/>
      <c r="L4" s="78"/>
      <c r="M4" s="78"/>
      <c r="N4" s="78"/>
      <c r="O4" s="78"/>
      <c r="P4" s="78"/>
      <c r="Q4" s="78"/>
      <c r="R4" s="80"/>
      <c r="S4" s="82"/>
      <c r="T4" s="83"/>
      <c r="U4" s="84"/>
      <c r="V4" s="85"/>
      <c r="W4" s="87"/>
      <c r="X4" s="88"/>
    </row>
    <row r="5" ht="15.75" customHeight="1">
      <c r="A5" s="547" t="s">
        <v>231</v>
      </c>
      <c r="B5" s="548" t="s">
        <v>234</v>
      </c>
      <c r="C5" s="551">
        <v>1977064.0</v>
      </c>
      <c r="D5" s="552"/>
      <c r="E5" s="181"/>
      <c r="F5" s="183"/>
      <c r="G5" s="185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90"/>
      <c r="S5" s="82"/>
      <c r="T5" s="192"/>
      <c r="U5" s="203"/>
      <c r="V5" s="207"/>
      <c r="W5" s="106"/>
      <c r="X5" s="214"/>
    </row>
    <row r="6" ht="15.75" customHeight="1">
      <c r="A6" s="547" t="s">
        <v>248</v>
      </c>
      <c r="B6" s="548" t="s">
        <v>250</v>
      </c>
      <c r="C6" s="554">
        <v>2062960.0</v>
      </c>
      <c r="D6" s="555"/>
      <c r="E6" s="181"/>
      <c r="F6" s="223"/>
      <c r="G6" s="225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33"/>
      <c r="S6" s="82"/>
      <c r="T6" s="192"/>
      <c r="U6" s="203"/>
      <c r="V6" s="207"/>
      <c r="W6" s="106"/>
      <c r="X6" s="214"/>
    </row>
    <row r="7" ht="15.75" customHeight="1">
      <c r="A7" s="547" t="s">
        <v>193</v>
      </c>
      <c r="B7" s="556" t="s">
        <v>254</v>
      </c>
      <c r="C7" s="551">
        <v>1976852.0</v>
      </c>
      <c r="D7" s="555"/>
      <c r="E7" s="181"/>
      <c r="F7" s="223"/>
      <c r="G7" s="225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33"/>
      <c r="S7" s="82"/>
      <c r="T7" s="192"/>
      <c r="U7" s="203"/>
      <c r="V7" s="207"/>
      <c r="W7" s="106"/>
      <c r="X7" s="214"/>
    </row>
    <row r="8" ht="15.75" customHeight="1">
      <c r="A8" s="547" t="s">
        <v>255</v>
      </c>
      <c r="B8" s="548" t="s">
        <v>256</v>
      </c>
      <c r="C8" s="551">
        <v>2062857.0</v>
      </c>
      <c r="D8" s="555"/>
      <c r="E8" s="181"/>
      <c r="F8" s="223"/>
      <c r="G8" s="225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33"/>
      <c r="S8" s="82"/>
      <c r="T8" s="192"/>
      <c r="U8" s="203"/>
      <c r="V8" s="207"/>
      <c r="W8" s="106"/>
      <c r="X8" s="214"/>
    </row>
    <row r="9" ht="15.75" customHeight="1">
      <c r="A9" s="547" t="s">
        <v>193</v>
      </c>
      <c r="B9" s="558" t="s">
        <v>258</v>
      </c>
      <c r="C9" s="560">
        <v>2064900.0</v>
      </c>
      <c r="D9" s="555"/>
      <c r="E9" s="181"/>
      <c r="F9" s="223"/>
      <c r="G9" s="225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33"/>
      <c r="S9" s="82"/>
      <c r="T9" s="192"/>
      <c r="U9" s="203"/>
      <c r="V9" s="207"/>
      <c r="W9" s="106"/>
      <c r="X9" s="214"/>
    </row>
    <row r="10" ht="15.75" customHeight="1">
      <c r="A10" s="547" t="s">
        <v>259</v>
      </c>
      <c r="B10" s="558" t="s">
        <v>260</v>
      </c>
      <c r="C10" s="551">
        <v>2057829.0</v>
      </c>
      <c r="D10" s="565"/>
      <c r="E10" s="253"/>
      <c r="F10" s="257"/>
      <c r="G10" s="262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64"/>
      <c r="S10" s="82"/>
      <c r="T10" s="234"/>
      <c r="U10" s="236"/>
      <c r="V10" s="238"/>
      <c r="W10" s="106"/>
      <c r="X10" s="214"/>
    </row>
    <row r="11" ht="15.75" customHeight="1">
      <c r="A11" s="547" t="s">
        <v>262</v>
      </c>
      <c r="B11" s="558" t="s">
        <v>263</v>
      </c>
      <c r="C11" s="551">
        <v>2061122.0</v>
      </c>
      <c r="D11" s="567"/>
      <c r="E11" s="253"/>
      <c r="F11" s="257"/>
      <c r="G11" s="262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64"/>
      <c r="S11" s="82"/>
      <c r="T11" s="234"/>
      <c r="U11" s="236"/>
      <c r="V11" s="238"/>
      <c r="W11" s="106"/>
      <c r="X11" s="214"/>
    </row>
    <row r="12" ht="15.75" customHeight="1">
      <c r="A12" s="547" t="s">
        <v>193</v>
      </c>
      <c r="B12" s="558" t="s">
        <v>265</v>
      </c>
      <c r="C12" s="551">
        <v>2062094.0</v>
      </c>
      <c r="D12" s="567"/>
      <c r="E12" s="253"/>
      <c r="F12" s="257"/>
      <c r="G12" s="262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64"/>
      <c r="S12" s="82"/>
      <c r="T12" s="234"/>
      <c r="U12" s="236"/>
      <c r="V12" s="238"/>
      <c r="W12" s="106"/>
      <c r="X12" s="214"/>
    </row>
    <row r="13" ht="15.75" customHeight="1">
      <c r="A13" s="547" t="s">
        <v>267</v>
      </c>
      <c r="B13" s="558" t="s">
        <v>268</v>
      </c>
      <c r="C13" s="568">
        <v>2061627.0</v>
      </c>
      <c r="D13" s="567"/>
      <c r="E13" s="253"/>
      <c r="F13" s="257"/>
      <c r="G13" s="262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64"/>
      <c r="S13" s="82"/>
      <c r="T13" s="234"/>
      <c r="U13" s="236"/>
      <c r="V13" s="238"/>
      <c r="W13" s="106"/>
      <c r="X13" s="214"/>
    </row>
    <row r="14" ht="15.75" customHeight="1">
      <c r="A14" s="547" t="s">
        <v>193</v>
      </c>
      <c r="B14" s="558" t="s">
        <v>269</v>
      </c>
      <c r="C14" s="554">
        <v>2061364.0</v>
      </c>
      <c r="D14" s="569"/>
      <c r="E14" s="253"/>
      <c r="F14" s="257"/>
      <c r="G14" s="262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64"/>
      <c r="S14" s="82"/>
      <c r="T14" s="234"/>
      <c r="U14" s="236"/>
      <c r="V14" s="238"/>
      <c r="W14" s="106"/>
      <c r="X14" s="214"/>
    </row>
    <row r="15" ht="15.75" customHeight="1">
      <c r="A15" s="547" t="s">
        <v>270</v>
      </c>
      <c r="B15" s="558" t="s">
        <v>271</v>
      </c>
      <c r="C15" s="554">
        <v>2063180.0</v>
      </c>
      <c r="D15" s="570"/>
      <c r="E15" s="562"/>
      <c r="F15" s="563"/>
      <c r="G15" s="564"/>
      <c r="H15" s="279"/>
      <c r="I15" s="279"/>
      <c r="J15" s="279"/>
      <c r="K15" s="279"/>
      <c r="L15" s="279"/>
      <c r="M15" s="279"/>
      <c r="N15" s="279"/>
      <c r="O15" s="279"/>
      <c r="P15" s="279"/>
      <c r="Q15" s="279"/>
      <c r="R15" s="566"/>
      <c r="S15" s="82"/>
      <c r="T15" s="234"/>
      <c r="U15" s="236"/>
      <c r="V15" s="238"/>
      <c r="W15" s="106"/>
      <c r="X15" s="214"/>
    </row>
    <row r="16" ht="15.75" customHeight="1">
      <c r="A16" s="547" t="s">
        <v>272</v>
      </c>
      <c r="B16" s="558" t="s">
        <v>273</v>
      </c>
      <c r="C16" s="554">
        <v>2062550.0</v>
      </c>
      <c r="D16" s="570"/>
      <c r="E16" s="562"/>
      <c r="F16" s="563"/>
      <c r="G16" s="564"/>
      <c r="H16" s="279"/>
      <c r="I16" s="279"/>
      <c r="J16" s="279"/>
      <c r="K16" s="279"/>
      <c r="L16" s="279"/>
      <c r="M16" s="279"/>
      <c r="N16" s="279"/>
      <c r="O16" s="279"/>
      <c r="P16" s="279"/>
      <c r="Q16" s="279"/>
      <c r="R16" s="566"/>
      <c r="S16" s="82"/>
      <c r="T16" s="234"/>
      <c r="U16" s="236"/>
      <c r="V16" s="238"/>
      <c r="W16" s="106"/>
      <c r="X16" s="214"/>
    </row>
    <row r="17" ht="15.75" customHeight="1">
      <c r="A17" s="547" t="s">
        <v>274</v>
      </c>
      <c r="B17" s="558" t="s">
        <v>275</v>
      </c>
      <c r="C17" s="554">
        <v>2061805.0</v>
      </c>
      <c r="D17" s="570"/>
      <c r="E17" s="562"/>
      <c r="F17" s="563"/>
      <c r="G17" s="564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566"/>
      <c r="S17" s="82"/>
      <c r="T17" s="234"/>
      <c r="U17" s="236"/>
      <c r="V17" s="238"/>
      <c r="W17" s="106"/>
      <c r="X17" s="214"/>
    </row>
    <row r="18" ht="15.75" customHeight="1">
      <c r="A18" s="547" t="s">
        <v>276</v>
      </c>
      <c r="B18" s="558" t="s">
        <v>277</v>
      </c>
      <c r="C18" s="554">
        <v>2062964.0</v>
      </c>
      <c r="D18" s="570"/>
      <c r="E18" s="562"/>
      <c r="F18" s="563"/>
      <c r="G18" s="564"/>
      <c r="H18" s="279"/>
      <c r="I18" s="279"/>
      <c r="J18" s="279"/>
      <c r="K18" s="279"/>
      <c r="L18" s="279"/>
      <c r="M18" s="279"/>
      <c r="N18" s="279"/>
      <c r="O18" s="279"/>
      <c r="P18" s="279"/>
      <c r="Q18" s="279"/>
      <c r="R18" s="566"/>
      <c r="S18" s="82"/>
      <c r="T18" s="234"/>
      <c r="U18" s="236"/>
      <c r="V18" s="238"/>
      <c r="W18" s="106"/>
      <c r="X18" s="214"/>
    </row>
    <row r="19" ht="15.75" customHeight="1">
      <c r="A19" s="547" t="s">
        <v>278</v>
      </c>
      <c r="B19" s="558" t="s">
        <v>279</v>
      </c>
      <c r="C19" s="554">
        <v>2061804.0</v>
      </c>
      <c r="D19" s="570"/>
      <c r="E19" s="562"/>
      <c r="F19" s="563"/>
      <c r="G19" s="564"/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566"/>
      <c r="S19" s="82"/>
      <c r="T19" s="234"/>
      <c r="U19" s="236"/>
      <c r="V19" s="238"/>
      <c r="W19" s="106"/>
      <c r="X19" s="214"/>
    </row>
    <row r="20" ht="15.75" customHeight="1">
      <c r="A20" s="547" t="s">
        <v>280</v>
      </c>
      <c r="B20" s="558" t="s">
        <v>281</v>
      </c>
      <c r="C20" s="554">
        <v>2061806.0</v>
      </c>
      <c r="D20" s="570"/>
      <c r="E20" s="562"/>
      <c r="F20" s="563"/>
      <c r="G20" s="564"/>
      <c r="H20" s="279"/>
      <c r="I20" s="279"/>
      <c r="J20" s="279"/>
      <c r="K20" s="279"/>
      <c r="L20" s="279"/>
      <c r="M20" s="279"/>
      <c r="N20" s="279"/>
      <c r="O20" s="279"/>
      <c r="P20" s="279"/>
      <c r="Q20" s="279"/>
      <c r="R20" s="566"/>
      <c r="S20" s="82"/>
      <c r="T20" s="234"/>
      <c r="U20" s="236"/>
      <c r="V20" s="238"/>
      <c r="W20" s="106"/>
      <c r="X20" s="214"/>
    </row>
    <row r="21" ht="15.75" customHeight="1">
      <c r="A21" s="547" t="s">
        <v>193</v>
      </c>
      <c r="B21" s="558" t="s">
        <v>282</v>
      </c>
      <c r="C21" s="554">
        <v>2061366.0</v>
      </c>
      <c r="D21" s="570"/>
      <c r="E21" s="562"/>
      <c r="F21" s="563"/>
      <c r="G21" s="564"/>
      <c r="H21" s="279"/>
      <c r="I21" s="279"/>
      <c r="J21" s="279"/>
      <c r="K21" s="279"/>
      <c r="L21" s="279"/>
      <c r="M21" s="279"/>
      <c r="N21" s="279"/>
      <c r="O21" s="279"/>
      <c r="P21" s="279"/>
      <c r="Q21" s="279"/>
      <c r="R21" s="566"/>
      <c r="S21" s="82"/>
      <c r="T21" s="234"/>
      <c r="U21" s="236"/>
      <c r="V21" s="238"/>
      <c r="W21" s="106"/>
      <c r="X21" s="214"/>
    </row>
    <row r="22" ht="15.75" customHeight="1">
      <c r="A22" s="547" t="s">
        <v>283</v>
      </c>
      <c r="B22" s="558" t="s">
        <v>284</v>
      </c>
      <c r="C22" s="554">
        <v>2062851.0</v>
      </c>
      <c r="D22" s="570"/>
      <c r="E22" s="562"/>
      <c r="F22" s="563"/>
      <c r="G22" s="564"/>
      <c r="H22" s="279"/>
      <c r="I22" s="279"/>
      <c r="J22" s="279"/>
      <c r="K22" s="279"/>
      <c r="L22" s="279"/>
      <c r="M22" s="279"/>
      <c r="N22" s="279"/>
      <c r="O22" s="279"/>
      <c r="P22" s="279"/>
      <c r="Q22" s="279"/>
      <c r="R22" s="566"/>
      <c r="S22" s="82"/>
      <c r="T22" s="234"/>
      <c r="U22" s="236"/>
      <c r="V22" s="238"/>
      <c r="W22" s="106"/>
      <c r="X22" s="214"/>
    </row>
    <row r="23" ht="15.75" customHeight="1">
      <c r="A23" s="547" t="s">
        <v>193</v>
      </c>
      <c r="B23" s="558" t="s">
        <v>126</v>
      </c>
      <c r="C23" s="554">
        <v>1977090.0</v>
      </c>
      <c r="D23" s="570"/>
      <c r="E23" s="562"/>
      <c r="F23" s="563"/>
      <c r="G23" s="564"/>
      <c r="H23" s="279"/>
      <c r="I23" s="279"/>
      <c r="J23" s="279"/>
      <c r="K23" s="279"/>
      <c r="L23" s="279"/>
      <c r="M23" s="279"/>
      <c r="N23" s="279"/>
      <c r="O23" s="279"/>
      <c r="P23" s="279"/>
      <c r="Q23" s="279"/>
      <c r="R23" s="566"/>
      <c r="S23" s="82"/>
      <c r="T23" s="234"/>
      <c r="U23" s="236"/>
      <c r="V23" s="238"/>
      <c r="W23" s="106"/>
      <c r="X23" s="214"/>
    </row>
    <row r="24" ht="15.75" customHeight="1">
      <c r="A24" s="579"/>
      <c r="B24" s="549"/>
      <c r="C24" s="545"/>
      <c r="D24" s="570"/>
      <c r="E24" s="562"/>
      <c r="F24" s="563"/>
      <c r="G24" s="564"/>
      <c r="H24" s="279"/>
      <c r="I24" s="279"/>
      <c r="J24" s="279"/>
      <c r="K24" s="279"/>
      <c r="L24" s="279"/>
      <c r="M24" s="279"/>
      <c r="N24" s="279"/>
      <c r="O24" s="279"/>
      <c r="P24" s="279"/>
      <c r="Q24" s="279"/>
      <c r="R24" s="566"/>
      <c r="S24" s="82"/>
      <c r="T24" s="234"/>
      <c r="U24" s="236"/>
      <c r="V24" s="238"/>
      <c r="W24" s="106"/>
      <c r="X24" s="214"/>
    </row>
    <row r="25" ht="15.75" customHeight="1">
      <c r="A25" s="579"/>
      <c r="B25" s="549"/>
      <c r="C25" s="545"/>
      <c r="D25" s="570"/>
      <c r="E25" s="562"/>
      <c r="F25" s="563"/>
      <c r="G25" s="564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566"/>
      <c r="S25" s="82"/>
      <c r="T25" s="234"/>
      <c r="U25" s="236"/>
      <c r="V25" s="238"/>
      <c r="W25" s="106"/>
      <c r="X25" s="214"/>
    </row>
    <row r="26" ht="15.75" customHeight="1">
      <c r="A26" s="579"/>
      <c r="B26" s="549"/>
      <c r="C26" s="545"/>
      <c r="D26" s="570"/>
      <c r="E26" s="562"/>
      <c r="F26" s="563"/>
      <c r="G26" s="564"/>
      <c r="H26" s="279"/>
      <c r="I26" s="279"/>
      <c r="J26" s="279"/>
      <c r="K26" s="279"/>
      <c r="L26" s="279"/>
      <c r="M26" s="279"/>
      <c r="N26" s="279"/>
      <c r="O26" s="279"/>
      <c r="P26" s="279"/>
      <c r="Q26" s="279"/>
      <c r="R26" s="566"/>
      <c r="S26" s="82"/>
      <c r="T26" s="234"/>
      <c r="U26" s="236"/>
      <c r="V26" s="238"/>
      <c r="W26" s="106"/>
      <c r="X26" s="214"/>
    </row>
    <row r="27" ht="15.75" customHeight="1">
      <c r="A27" s="579"/>
      <c r="B27" s="549"/>
      <c r="C27" s="545"/>
      <c r="D27" s="570"/>
      <c r="E27" s="562"/>
      <c r="F27" s="563"/>
      <c r="G27" s="564"/>
      <c r="H27" s="279"/>
      <c r="I27" s="279"/>
      <c r="J27" s="279"/>
      <c r="K27" s="279"/>
      <c r="L27" s="279"/>
      <c r="M27" s="279"/>
      <c r="N27" s="279"/>
      <c r="O27" s="279"/>
      <c r="P27" s="279"/>
      <c r="Q27" s="279"/>
      <c r="R27" s="566"/>
      <c r="S27" s="82"/>
      <c r="T27" s="234"/>
      <c r="U27" s="236"/>
      <c r="V27" s="238"/>
      <c r="W27" s="106"/>
      <c r="X27" s="214"/>
    </row>
    <row r="28" ht="15.75" customHeight="1">
      <c r="A28" s="579"/>
      <c r="B28" s="549"/>
      <c r="C28" s="545"/>
      <c r="D28" s="570"/>
      <c r="E28" s="562"/>
      <c r="F28" s="563"/>
      <c r="G28" s="564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566"/>
      <c r="S28" s="82"/>
      <c r="T28" s="234"/>
      <c r="U28" s="236"/>
      <c r="V28" s="238"/>
      <c r="W28" s="106"/>
      <c r="X28" s="214"/>
    </row>
    <row r="29" ht="15.75" customHeight="1">
      <c r="A29" s="579"/>
      <c r="B29" s="549"/>
      <c r="C29" s="545"/>
      <c r="D29" s="570"/>
      <c r="E29" s="562"/>
      <c r="F29" s="563"/>
      <c r="G29" s="564"/>
      <c r="H29" s="279"/>
      <c r="I29" s="279"/>
      <c r="J29" s="279"/>
      <c r="K29" s="279"/>
      <c r="L29" s="279"/>
      <c r="M29" s="279"/>
      <c r="N29" s="279"/>
      <c r="O29" s="279"/>
      <c r="P29" s="279"/>
      <c r="Q29" s="279"/>
      <c r="R29" s="566"/>
      <c r="S29" s="82"/>
      <c r="T29" s="234"/>
      <c r="U29" s="236"/>
      <c r="V29" s="238"/>
      <c r="W29" s="106"/>
      <c r="X29" s="214"/>
    </row>
    <row r="30" ht="15.75" customHeight="1">
      <c r="A30" s="579"/>
      <c r="B30" s="549"/>
      <c r="C30" s="545"/>
      <c r="D30" s="570"/>
      <c r="E30" s="562"/>
      <c r="F30" s="563"/>
      <c r="G30" s="564"/>
      <c r="H30" s="279"/>
      <c r="I30" s="279"/>
      <c r="J30" s="279"/>
      <c r="K30" s="279"/>
      <c r="L30" s="279"/>
      <c r="M30" s="279"/>
      <c r="N30" s="279"/>
      <c r="O30" s="279"/>
      <c r="P30" s="279"/>
      <c r="Q30" s="279"/>
      <c r="R30" s="566"/>
      <c r="S30" s="82"/>
      <c r="T30" s="234"/>
      <c r="U30" s="236"/>
      <c r="V30" s="238"/>
      <c r="W30" s="106"/>
      <c r="X30" s="214"/>
    </row>
    <row r="31" ht="15.75" customHeight="1">
      <c r="A31" s="579"/>
      <c r="B31" s="549"/>
      <c r="C31" s="545"/>
      <c r="D31" s="570"/>
      <c r="E31" s="562"/>
      <c r="F31" s="563"/>
      <c r="G31" s="564"/>
      <c r="H31" s="279"/>
      <c r="I31" s="279"/>
      <c r="J31" s="279"/>
      <c r="K31" s="279"/>
      <c r="L31" s="279"/>
      <c r="M31" s="279"/>
      <c r="N31" s="279"/>
      <c r="O31" s="279"/>
      <c r="P31" s="279"/>
      <c r="Q31" s="279"/>
      <c r="R31" s="566"/>
      <c r="S31" s="82"/>
      <c r="T31" s="234"/>
      <c r="U31" s="236"/>
      <c r="V31" s="238"/>
      <c r="W31" s="106"/>
      <c r="X31" s="214"/>
    </row>
    <row r="32" ht="15.75" customHeight="1">
      <c r="A32" s="579"/>
      <c r="B32" s="549"/>
      <c r="C32" s="545"/>
      <c r="D32" s="570"/>
      <c r="E32" s="562"/>
      <c r="F32" s="563"/>
      <c r="G32" s="564"/>
      <c r="H32" s="279"/>
      <c r="I32" s="279"/>
      <c r="J32" s="279"/>
      <c r="K32" s="279"/>
      <c r="L32" s="279"/>
      <c r="M32" s="279"/>
      <c r="N32" s="279"/>
      <c r="O32" s="279"/>
      <c r="P32" s="279"/>
      <c r="Q32" s="279"/>
      <c r="R32" s="566"/>
      <c r="S32" s="82"/>
      <c r="T32" s="234"/>
      <c r="U32" s="236"/>
      <c r="V32" s="238"/>
      <c r="W32" s="106"/>
      <c r="X32" s="214"/>
    </row>
    <row r="33" ht="15.75" customHeight="1">
      <c r="A33" s="579"/>
      <c r="B33" s="549"/>
      <c r="C33" s="545"/>
      <c r="D33" s="570"/>
      <c r="E33" s="562"/>
      <c r="F33" s="563"/>
      <c r="G33" s="564"/>
      <c r="H33" s="279"/>
      <c r="I33" s="279"/>
      <c r="J33" s="279"/>
      <c r="K33" s="279"/>
      <c r="L33" s="279"/>
      <c r="M33" s="279"/>
      <c r="N33" s="279"/>
      <c r="O33" s="279"/>
      <c r="P33" s="279"/>
      <c r="Q33" s="279"/>
      <c r="R33" s="566"/>
      <c r="S33" s="82"/>
      <c r="T33" s="234"/>
      <c r="U33" s="236"/>
      <c r="V33" s="238"/>
      <c r="W33" s="106"/>
      <c r="X33" s="214"/>
    </row>
    <row r="34" ht="16.5" customHeight="1">
      <c r="B34" s="583"/>
      <c r="C34" s="578"/>
      <c r="D34" s="296"/>
      <c r="E34" s="297"/>
      <c r="F34" s="294"/>
      <c r="G34" s="294"/>
      <c r="H34" s="303"/>
      <c r="I34" s="303"/>
      <c r="J34" s="303"/>
      <c r="K34" s="303"/>
      <c r="L34" s="303"/>
      <c r="M34" s="303"/>
      <c r="N34" s="303"/>
      <c r="O34" s="303"/>
      <c r="P34" s="303"/>
      <c r="Q34" s="303"/>
      <c r="R34" s="276"/>
      <c r="S34" s="277"/>
      <c r="T34" s="278"/>
      <c r="U34" s="281"/>
      <c r="V34" s="284"/>
      <c r="W34" s="286"/>
      <c r="X34" s="287"/>
    </row>
    <row r="35" ht="30.75" customHeight="1">
      <c r="C35" s="584"/>
      <c r="D35" s="291"/>
      <c r="E35" s="318"/>
      <c r="F35" s="322" t="s">
        <v>285</v>
      </c>
      <c r="G35" s="322" t="s">
        <v>286</v>
      </c>
      <c r="H35" s="322" t="s">
        <v>287</v>
      </c>
      <c r="I35" s="322" t="s">
        <v>288</v>
      </c>
      <c r="J35" s="322" t="s">
        <v>289</v>
      </c>
      <c r="K35" s="322" t="s">
        <v>290</v>
      </c>
      <c r="L35" s="322" t="s">
        <v>291</v>
      </c>
      <c r="M35" s="322" t="s">
        <v>292</v>
      </c>
      <c r="N35" s="322" t="s">
        <v>293</v>
      </c>
      <c r="O35" s="322" t="s">
        <v>294</v>
      </c>
      <c r="P35" s="322" t="s">
        <v>295</v>
      </c>
      <c r="Q35" s="328" t="s">
        <v>296</v>
      </c>
      <c r="R35" s="331"/>
      <c r="S35" s="300"/>
      <c r="T35" s="300"/>
      <c r="U35" s="300"/>
      <c r="V35" s="300"/>
      <c r="W35" s="301"/>
      <c r="X35" s="315" t="s">
        <v>497</v>
      </c>
    </row>
    <row r="36" ht="72.75" customHeight="1">
      <c r="A36" s="585" t="s">
        <v>495</v>
      </c>
      <c r="B36" s="586">
        <v>1977335.0</v>
      </c>
      <c r="C36" s="587"/>
      <c r="D36" s="342" t="s">
        <v>214</v>
      </c>
      <c r="E36" s="344"/>
      <c r="F36" s="345"/>
      <c r="G36" s="347" t="s">
        <v>170</v>
      </c>
      <c r="H36" s="349"/>
      <c r="I36" s="345" t="s">
        <v>170</v>
      </c>
      <c r="J36" s="345" t="s">
        <v>299</v>
      </c>
      <c r="K36" s="345" t="s">
        <v>300</v>
      </c>
      <c r="L36" s="345" t="s">
        <v>170</v>
      </c>
      <c r="M36" s="345"/>
      <c r="N36" s="345" t="s">
        <v>172</v>
      </c>
      <c r="O36" s="347" t="s">
        <v>173</v>
      </c>
      <c r="P36" s="347" t="s">
        <v>176</v>
      </c>
      <c r="Q36" s="352" t="s">
        <v>178</v>
      </c>
      <c r="R36" s="332"/>
      <c r="S36" s="335"/>
      <c r="T36" s="335"/>
      <c r="U36" s="335"/>
      <c r="V36" s="335"/>
      <c r="W36" s="339"/>
      <c r="X36" s="343"/>
      <c r="Y36" s="33"/>
      <c r="Z36" s="33"/>
      <c r="AA36" s="33"/>
      <c r="AB36" s="33"/>
      <c r="AC36" s="33"/>
    </row>
    <row r="37">
      <c r="A37" s="588"/>
      <c r="B37" s="589"/>
      <c r="C37" s="587"/>
      <c r="D37" s="361"/>
      <c r="E37" s="362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354"/>
      <c r="Q37" s="233"/>
      <c r="R37" s="356"/>
      <c r="W37" s="363"/>
      <c r="X37" s="364"/>
    </row>
    <row r="38">
      <c r="A38" s="590"/>
      <c r="B38" s="591"/>
      <c r="C38" s="592"/>
      <c r="D38" s="366"/>
      <c r="E38" s="368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367"/>
      <c r="Q38" s="264"/>
      <c r="R38" s="356"/>
      <c r="W38" s="363"/>
      <c r="X38" s="364"/>
    </row>
    <row r="39" ht="15.75" customHeight="1">
      <c r="A39" s="280"/>
      <c r="B39" s="282"/>
      <c r="C39" s="366"/>
      <c r="D39" s="366"/>
      <c r="E39" s="368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367"/>
      <c r="Q39" s="264"/>
      <c r="R39" s="356"/>
      <c r="W39" s="363"/>
      <c r="X39" s="364"/>
    </row>
    <row r="40" ht="15.75" customHeight="1">
      <c r="A40" s="280"/>
      <c r="B40" s="282"/>
      <c r="C40" s="366"/>
      <c r="D40" s="366"/>
      <c r="E40" s="368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367"/>
      <c r="Q40" s="264"/>
      <c r="R40" s="356"/>
      <c r="W40" s="363"/>
      <c r="X40" s="364"/>
    </row>
    <row r="41" ht="15.75" customHeight="1">
      <c r="A41" s="280"/>
      <c r="B41" s="282"/>
      <c r="C41" s="366"/>
      <c r="D41" s="366"/>
      <c r="E41" s="368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367"/>
      <c r="Q41" s="264"/>
      <c r="R41" s="356"/>
      <c r="W41" s="363"/>
      <c r="X41" s="364"/>
    </row>
    <row r="42" ht="15.75" customHeight="1">
      <c r="A42" s="280"/>
      <c r="B42" s="282"/>
      <c r="C42" s="366"/>
      <c r="D42" s="366"/>
      <c r="E42" s="368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367"/>
      <c r="Q42" s="264"/>
      <c r="R42" s="356"/>
      <c r="W42" s="363"/>
      <c r="X42" s="364"/>
    </row>
    <row r="43" ht="15.75" customHeight="1">
      <c r="A43" s="280"/>
      <c r="B43" s="282"/>
      <c r="C43" s="366"/>
      <c r="D43" s="366"/>
      <c r="E43" s="368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367"/>
      <c r="Q43" s="264"/>
      <c r="R43" s="356"/>
      <c r="W43" s="363"/>
      <c r="X43" s="364"/>
    </row>
    <row r="44" ht="15.75" customHeight="1">
      <c r="A44" s="280"/>
      <c r="B44" s="282"/>
      <c r="C44" s="366"/>
      <c r="D44" s="366"/>
      <c r="E44" s="368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367"/>
      <c r="Q44" s="264"/>
      <c r="R44" s="356"/>
      <c r="W44" s="363"/>
      <c r="X44" s="364"/>
    </row>
    <row r="45" ht="15.75" customHeight="1">
      <c r="A45" s="280"/>
      <c r="B45" s="282"/>
      <c r="C45" s="366"/>
      <c r="D45" s="366"/>
      <c r="E45" s="368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367"/>
      <c r="Q45" s="264"/>
      <c r="R45" s="356"/>
      <c r="W45" s="363"/>
      <c r="X45" s="364"/>
    </row>
    <row r="46" ht="15.75" customHeight="1">
      <c r="A46" s="280"/>
      <c r="B46" s="282"/>
      <c r="C46" s="366"/>
      <c r="D46" s="366"/>
      <c r="E46" s="368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367"/>
      <c r="Q46" s="264"/>
      <c r="R46" s="356"/>
      <c r="W46" s="363"/>
      <c r="X46" s="364"/>
    </row>
    <row r="47" ht="15.75" customHeight="1">
      <c r="A47" s="280"/>
      <c r="B47" s="282"/>
      <c r="C47" s="366"/>
      <c r="D47" s="366"/>
      <c r="E47" s="368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367"/>
      <c r="Q47" s="264"/>
      <c r="R47" s="356"/>
      <c r="W47" s="363"/>
      <c r="X47" s="364"/>
    </row>
    <row r="48" ht="15.75" customHeight="1">
      <c r="A48" s="280"/>
      <c r="B48" s="282"/>
      <c r="C48" s="366"/>
      <c r="D48" s="366"/>
      <c r="E48" s="368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367"/>
      <c r="Q48" s="264"/>
      <c r="R48" s="356"/>
      <c r="W48" s="363"/>
      <c r="X48" s="364"/>
    </row>
    <row r="49" ht="15.75" customHeight="1">
      <c r="A49" s="280"/>
      <c r="B49" s="282"/>
      <c r="C49" s="366"/>
      <c r="D49" s="366"/>
      <c r="E49" s="368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367"/>
      <c r="Q49" s="264"/>
      <c r="R49" s="356"/>
      <c r="W49" s="363"/>
      <c r="X49" s="364"/>
    </row>
    <row r="50" ht="15.75" customHeight="1">
      <c r="A50" s="280"/>
      <c r="B50" s="282"/>
      <c r="C50" s="366"/>
      <c r="D50" s="366"/>
      <c r="E50" s="368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367"/>
      <c r="Q50" s="264"/>
      <c r="R50" s="356"/>
      <c r="W50" s="363"/>
      <c r="X50" s="364"/>
    </row>
    <row r="51" ht="15.75" customHeight="1">
      <c r="A51" s="280"/>
      <c r="B51" s="282"/>
      <c r="C51" s="366"/>
      <c r="D51" s="366"/>
      <c r="E51" s="368"/>
      <c r="F51" s="224"/>
      <c r="G51" s="224"/>
      <c r="H51" s="224"/>
      <c r="I51" s="224"/>
      <c r="J51" s="224"/>
      <c r="K51" s="224"/>
      <c r="L51" s="224"/>
      <c r="M51" s="224"/>
      <c r="N51" s="224"/>
      <c r="O51" s="224"/>
      <c r="P51" s="367"/>
      <c r="Q51" s="264"/>
      <c r="R51" s="356"/>
      <c r="W51" s="363"/>
      <c r="X51" s="364"/>
    </row>
    <row r="52" ht="15.75" customHeight="1">
      <c r="A52" s="280"/>
      <c r="B52" s="282"/>
      <c r="C52" s="366"/>
      <c r="D52" s="366"/>
      <c r="E52" s="368"/>
      <c r="F52" s="224"/>
      <c r="G52" s="224"/>
      <c r="H52" s="224"/>
      <c r="I52" s="224"/>
      <c r="J52" s="224"/>
      <c r="K52" s="224"/>
      <c r="L52" s="224"/>
      <c r="M52" s="224"/>
      <c r="N52" s="224"/>
      <c r="O52" s="224"/>
      <c r="P52" s="367"/>
      <c r="Q52" s="264"/>
      <c r="R52" s="356"/>
      <c r="W52" s="363"/>
      <c r="X52" s="364"/>
    </row>
    <row r="53" ht="15.75" customHeight="1">
      <c r="A53" s="239"/>
      <c r="B53" s="240"/>
      <c r="C53" s="371"/>
      <c r="D53" s="371"/>
      <c r="E53" s="372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373"/>
      <c r="Q53" s="246"/>
      <c r="R53" s="356"/>
      <c r="W53" s="363"/>
      <c r="X53" s="364"/>
    </row>
    <row r="54" ht="15.75" customHeight="1">
      <c r="A54" s="292"/>
      <c r="B54" s="294"/>
      <c r="C54" s="375"/>
      <c r="D54" s="375"/>
      <c r="E54" s="376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77"/>
      <c r="Q54" s="276"/>
      <c r="R54" s="379"/>
      <c r="S54" s="380"/>
      <c r="T54" s="380"/>
      <c r="U54" s="380"/>
      <c r="V54" s="380"/>
      <c r="W54" s="381"/>
      <c r="X54" s="382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</sheetData>
  <mergeCells count="6">
    <mergeCell ref="A2:X2"/>
    <mergeCell ref="A3:C3"/>
    <mergeCell ref="S3:S34"/>
    <mergeCell ref="W4:W34"/>
    <mergeCell ref="R35:W35"/>
    <mergeCell ref="R36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396" t="s">
        <v>98</v>
      </c>
      <c r="B1" s="33"/>
      <c r="C1" s="33"/>
      <c r="D1" s="33"/>
      <c r="E1" s="33"/>
      <c r="F1" s="34"/>
      <c r="G1" s="34"/>
      <c r="H1" s="33"/>
      <c r="I1" s="33"/>
      <c r="J1" s="33"/>
      <c r="K1" s="33"/>
    </row>
    <row r="2">
      <c r="A2" s="122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1"/>
    </row>
    <row r="3" ht="30.75" customHeight="1">
      <c r="A3" s="42" t="s">
        <v>127</v>
      </c>
      <c r="B3" s="43"/>
      <c r="C3" s="44"/>
      <c r="D3" s="46"/>
      <c r="E3" s="48"/>
      <c r="F3" s="50"/>
      <c r="G3" s="51" t="s">
        <v>133</v>
      </c>
      <c r="H3" s="59" t="s">
        <v>147</v>
      </c>
      <c r="I3" s="59" t="s">
        <v>152</v>
      </c>
      <c r="J3" s="59" t="s">
        <v>153</v>
      </c>
      <c r="K3" s="59" t="s">
        <v>154</v>
      </c>
      <c r="L3" s="59" t="s">
        <v>155</v>
      </c>
      <c r="M3" s="59" t="s">
        <v>156</v>
      </c>
      <c r="N3" s="59" t="s">
        <v>157</v>
      </c>
      <c r="O3" s="59" t="s">
        <v>158</v>
      </c>
      <c r="P3" s="59" t="s">
        <v>159</v>
      </c>
      <c r="Q3" s="59" t="s">
        <v>160</v>
      </c>
      <c r="R3" s="50" t="s">
        <v>161</v>
      </c>
      <c r="S3" s="61" t="s">
        <v>162</v>
      </c>
      <c r="T3" s="62" t="s">
        <v>163</v>
      </c>
      <c r="U3" s="63" t="s">
        <v>164</v>
      </c>
      <c r="V3" s="64" t="s">
        <v>165</v>
      </c>
      <c r="W3" s="65"/>
      <c r="X3" s="66" t="s">
        <v>474</v>
      </c>
    </row>
    <row r="4">
      <c r="A4" s="408" t="s">
        <v>8</v>
      </c>
      <c r="B4" s="148" t="s">
        <v>11</v>
      </c>
      <c r="C4" s="151" t="s">
        <v>12</v>
      </c>
      <c r="D4" s="153" t="s">
        <v>214</v>
      </c>
      <c r="E4" s="157" t="s">
        <v>167</v>
      </c>
      <c r="F4" s="74" t="s">
        <v>168</v>
      </c>
      <c r="G4" s="76" t="s">
        <v>169</v>
      </c>
      <c r="H4" s="78"/>
      <c r="I4" s="78"/>
      <c r="J4" s="78" t="s">
        <v>170</v>
      </c>
      <c r="K4" s="78"/>
      <c r="L4" s="78" t="s">
        <v>170</v>
      </c>
      <c r="M4" s="78"/>
      <c r="N4" s="78" t="s">
        <v>170</v>
      </c>
      <c r="O4" s="78" t="s">
        <v>171</v>
      </c>
      <c r="P4" s="78"/>
      <c r="Q4" s="78" t="s">
        <v>170</v>
      </c>
      <c r="R4" s="80" t="s">
        <v>172</v>
      </c>
      <c r="S4" s="82"/>
      <c r="T4" s="83" t="s">
        <v>173</v>
      </c>
      <c r="U4" s="84" t="s">
        <v>176</v>
      </c>
      <c r="V4" s="85" t="s">
        <v>178</v>
      </c>
      <c r="W4" s="87"/>
      <c r="X4" s="88"/>
    </row>
    <row r="5" ht="15.75" customHeight="1">
      <c r="B5" s="571"/>
      <c r="C5" s="572"/>
      <c r="D5" s="179"/>
      <c r="E5" s="181"/>
      <c r="F5" s="183"/>
      <c r="G5" s="185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90"/>
      <c r="S5" s="82"/>
      <c r="T5" s="192"/>
      <c r="U5" s="203"/>
      <c r="V5" s="207"/>
      <c r="W5" s="106"/>
      <c r="X5" s="214"/>
    </row>
    <row r="6" ht="15.75" customHeight="1">
      <c r="B6" s="571"/>
      <c r="C6" s="573"/>
      <c r="D6" s="221"/>
      <c r="E6" s="181"/>
      <c r="F6" s="223"/>
      <c r="G6" s="225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33"/>
      <c r="S6" s="82"/>
      <c r="T6" s="192"/>
      <c r="U6" s="203"/>
      <c r="V6" s="207"/>
      <c r="W6" s="106"/>
      <c r="X6" s="214"/>
    </row>
    <row r="7" ht="15.75" customHeight="1">
      <c r="B7" s="574"/>
      <c r="C7" s="572"/>
      <c r="D7" s="221"/>
      <c r="E7" s="181"/>
      <c r="F7" s="223"/>
      <c r="G7" s="225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33"/>
      <c r="S7" s="82"/>
      <c r="T7" s="192"/>
      <c r="U7" s="203"/>
      <c r="V7" s="207"/>
      <c r="W7" s="106"/>
      <c r="X7" s="214"/>
    </row>
    <row r="8" ht="15.75" customHeight="1">
      <c r="B8" s="571"/>
      <c r="C8" s="572"/>
      <c r="D8" s="221"/>
      <c r="E8" s="181"/>
      <c r="F8" s="223"/>
      <c r="G8" s="225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33"/>
      <c r="S8" s="82"/>
      <c r="T8" s="192"/>
      <c r="U8" s="203"/>
      <c r="V8" s="207"/>
      <c r="W8" s="106"/>
      <c r="X8" s="214"/>
    </row>
    <row r="9" ht="15.75" customHeight="1">
      <c r="B9" s="575"/>
      <c r="C9" s="576"/>
      <c r="D9" s="221"/>
      <c r="E9" s="181"/>
      <c r="F9" s="223"/>
      <c r="G9" s="225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33"/>
      <c r="S9" s="82"/>
      <c r="T9" s="192"/>
      <c r="U9" s="203"/>
      <c r="V9" s="207"/>
      <c r="W9" s="106"/>
      <c r="X9" s="214"/>
    </row>
    <row r="10" ht="15.75" customHeight="1">
      <c r="B10" s="577"/>
      <c r="C10" s="578"/>
      <c r="D10" s="251"/>
      <c r="E10" s="253"/>
      <c r="F10" s="257"/>
      <c r="G10" s="262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64"/>
      <c r="S10" s="82"/>
      <c r="T10" s="234"/>
      <c r="U10" s="236"/>
      <c r="V10" s="238"/>
      <c r="W10" s="106"/>
      <c r="X10" s="214"/>
    </row>
    <row r="11" ht="15.75" customHeight="1">
      <c r="B11" s="577"/>
      <c r="C11" s="578"/>
      <c r="D11" s="270"/>
      <c r="E11" s="253"/>
      <c r="F11" s="257"/>
      <c r="G11" s="262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64"/>
      <c r="S11" s="82"/>
      <c r="T11" s="234"/>
      <c r="U11" s="236"/>
      <c r="V11" s="238"/>
      <c r="W11" s="106"/>
      <c r="X11" s="214"/>
    </row>
    <row r="12" ht="15.75" customHeight="1">
      <c r="B12" s="577"/>
      <c r="C12" s="578"/>
      <c r="D12" s="270"/>
      <c r="E12" s="253"/>
      <c r="F12" s="257"/>
      <c r="G12" s="262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64"/>
      <c r="S12" s="82"/>
      <c r="T12" s="234"/>
      <c r="U12" s="236"/>
      <c r="V12" s="238"/>
      <c r="W12" s="106"/>
      <c r="X12" s="214"/>
    </row>
    <row r="13" ht="15.75" customHeight="1">
      <c r="B13" s="577"/>
      <c r="C13" s="580"/>
      <c r="D13" s="270"/>
      <c r="E13" s="253"/>
      <c r="F13" s="257"/>
      <c r="G13" s="262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64"/>
      <c r="S13" s="82"/>
      <c r="T13" s="234"/>
      <c r="U13" s="236"/>
      <c r="V13" s="238"/>
      <c r="W13" s="106"/>
      <c r="X13" s="214"/>
    </row>
    <row r="14" ht="15.75" customHeight="1">
      <c r="B14" s="577"/>
      <c r="C14" s="581"/>
      <c r="D14" s="257"/>
      <c r="E14" s="253"/>
      <c r="F14" s="257"/>
      <c r="G14" s="262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64"/>
      <c r="S14" s="82"/>
      <c r="T14" s="234"/>
      <c r="U14" s="236"/>
      <c r="V14" s="238"/>
      <c r="W14" s="106"/>
      <c r="X14" s="214"/>
    </row>
    <row r="15" ht="18.75" customHeight="1">
      <c r="B15" s="582"/>
      <c r="C15" s="581"/>
      <c r="D15" s="242"/>
      <c r="E15" s="285"/>
      <c r="F15" s="242"/>
      <c r="G15" s="241"/>
      <c r="H15" s="243"/>
      <c r="I15" s="243"/>
      <c r="J15" s="243"/>
      <c r="K15" s="243"/>
      <c r="L15" s="243"/>
      <c r="M15" s="243"/>
      <c r="N15" s="243"/>
      <c r="O15" s="243"/>
      <c r="P15" s="243"/>
      <c r="Q15" s="243"/>
      <c r="R15" s="246"/>
      <c r="S15" s="82"/>
      <c r="T15" s="234"/>
      <c r="U15" s="236"/>
      <c r="V15" s="238"/>
      <c r="W15" s="106"/>
      <c r="X15" s="214"/>
    </row>
    <row r="16" ht="16.5" customHeight="1">
      <c r="B16" s="583"/>
      <c r="C16" s="578"/>
      <c r="D16" s="296"/>
      <c r="E16" s="297"/>
      <c r="F16" s="294"/>
      <c r="G16" s="294"/>
      <c r="H16" s="303"/>
      <c r="I16" s="303"/>
      <c r="J16" s="303"/>
      <c r="K16" s="303"/>
      <c r="L16" s="303"/>
      <c r="M16" s="303"/>
      <c r="N16" s="303"/>
      <c r="O16" s="303"/>
      <c r="P16" s="303"/>
      <c r="Q16" s="303"/>
      <c r="R16" s="276"/>
      <c r="S16" s="277"/>
      <c r="T16" s="278"/>
      <c r="U16" s="281"/>
      <c r="V16" s="284"/>
      <c r="W16" s="286"/>
      <c r="X16" s="287"/>
    </row>
    <row r="17" ht="30.75" customHeight="1">
      <c r="C17" s="584"/>
      <c r="D17" s="291"/>
      <c r="E17" s="318"/>
      <c r="F17" s="322" t="s">
        <v>285</v>
      </c>
      <c r="G17" s="322" t="s">
        <v>286</v>
      </c>
      <c r="H17" s="322" t="s">
        <v>287</v>
      </c>
      <c r="I17" s="322" t="s">
        <v>288</v>
      </c>
      <c r="J17" s="322" t="s">
        <v>289</v>
      </c>
      <c r="K17" s="322" t="s">
        <v>290</v>
      </c>
      <c r="L17" s="322" t="s">
        <v>291</v>
      </c>
      <c r="M17" s="322" t="s">
        <v>292</v>
      </c>
      <c r="N17" s="322" t="s">
        <v>293</v>
      </c>
      <c r="O17" s="322" t="s">
        <v>294</v>
      </c>
      <c r="P17" s="322" t="s">
        <v>295</v>
      </c>
      <c r="Q17" s="328" t="s">
        <v>296</v>
      </c>
      <c r="R17" s="331"/>
      <c r="S17" s="300"/>
      <c r="T17" s="300"/>
      <c r="U17" s="300"/>
      <c r="V17" s="300"/>
      <c r="W17" s="301"/>
      <c r="X17" s="315" t="s">
        <v>494</v>
      </c>
    </row>
    <row r="18" ht="72.75" customHeight="1">
      <c r="A18" s="585" t="s">
        <v>495</v>
      </c>
      <c r="B18" s="586">
        <v>1977335.0</v>
      </c>
      <c r="C18" s="587"/>
      <c r="D18" s="342" t="s">
        <v>214</v>
      </c>
      <c r="E18" s="344"/>
      <c r="F18" s="345"/>
      <c r="G18" s="347" t="s">
        <v>170</v>
      </c>
      <c r="H18" s="349"/>
      <c r="I18" s="345" t="s">
        <v>170</v>
      </c>
      <c r="J18" s="345" t="s">
        <v>299</v>
      </c>
      <c r="K18" s="345" t="s">
        <v>300</v>
      </c>
      <c r="L18" s="345" t="s">
        <v>170</v>
      </c>
      <c r="M18" s="345"/>
      <c r="N18" s="345" t="s">
        <v>172</v>
      </c>
      <c r="O18" s="347" t="s">
        <v>173</v>
      </c>
      <c r="P18" s="347" t="s">
        <v>176</v>
      </c>
      <c r="Q18" s="352" t="s">
        <v>178</v>
      </c>
      <c r="R18" s="332"/>
      <c r="S18" s="335"/>
      <c r="T18" s="335"/>
      <c r="U18" s="335"/>
      <c r="V18" s="335"/>
      <c r="W18" s="339"/>
      <c r="X18" s="343"/>
      <c r="Y18" s="33"/>
      <c r="Z18" s="33"/>
      <c r="AA18" s="33"/>
      <c r="AB18" s="33"/>
      <c r="AC18" s="33"/>
    </row>
    <row r="19">
      <c r="A19" s="588"/>
      <c r="B19" s="589"/>
      <c r="C19" s="587"/>
      <c r="D19" s="361"/>
      <c r="E19" s="362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354"/>
      <c r="Q19" s="233"/>
      <c r="R19" s="356"/>
      <c r="W19" s="363"/>
      <c r="X19" s="364"/>
    </row>
    <row r="20">
      <c r="A20" s="590"/>
      <c r="B20" s="591"/>
      <c r="C20" s="592"/>
      <c r="D20" s="366"/>
      <c r="E20" s="368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367"/>
      <c r="Q20" s="264"/>
      <c r="R20" s="356"/>
      <c r="W20" s="363"/>
      <c r="X20" s="364"/>
    </row>
    <row r="21" ht="15.75" customHeight="1">
      <c r="A21" s="280"/>
      <c r="B21" s="282"/>
      <c r="C21" s="366"/>
      <c r="D21" s="366"/>
      <c r="E21" s="368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367"/>
      <c r="Q21" s="264"/>
      <c r="R21" s="356"/>
      <c r="W21" s="363"/>
      <c r="X21" s="364"/>
    </row>
    <row r="22" ht="15.75" customHeight="1">
      <c r="A22" s="280"/>
      <c r="B22" s="282"/>
      <c r="C22" s="366"/>
      <c r="D22" s="366"/>
      <c r="E22" s="368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367"/>
      <c r="Q22" s="264"/>
      <c r="R22" s="356"/>
      <c r="W22" s="363"/>
      <c r="X22" s="364"/>
    </row>
    <row r="23" ht="15.75" customHeight="1">
      <c r="A23" s="280"/>
      <c r="B23" s="282"/>
      <c r="C23" s="366"/>
      <c r="D23" s="366"/>
      <c r="E23" s="368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367"/>
      <c r="Q23" s="264"/>
      <c r="R23" s="356"/>
      <c r="W23" s="363"/>
      <c r="X23" s="364"/>
    </row>
    <row r="24" ht="15.75" customHeight="1">
      <c r="A24" s="280"/>
      <c r="B24" s="282"/>
      <c r="C24" s="366"/>
      <c r="D24" s="366"/>
      <c r="E24" s="368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367"/>
      <c r="Q24" s="264"/>
      <c r="R24" s="356"/>
      <c r="W24" s="363"/>
      <c r="X24" s="364"/>
    </row>
    <row r="25" ht="15.75" customHeight="1">
      <c r="A25" s="280"/>
      <c r="B25" s="282"/>
      <c r="C25" s="366"/>
      <c r="D25" s="366"/>
      <c r="E25" s="368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367"/>
      <c r="Q25" s="264"/>
      <c r="R25" s="356"/>
      <c r="W25" s="363"/>
      <c r="X25" s="364"/>
    </row>
    <row r="26" ht="15.75" customHeight="1">
      <c r="A26" s="280"/>
      <c r="B26" s="282"/>
      <c r="C26" s="366"/>
      <c r="D26" s="366"/>
      <c r="E26" s="368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367"/>
      <c r="Q26" s="264"/>
      <c r="R26" s="356"/>
      <c r="W26" s="363"/>
      <c r="X26" s="364"/>
    </row>
    <row r="27" ht="15.75" customHeight="1">
      <c r="A27" s="280"/>
      <c r="B27" s="282"/>
      <c r="C27" s="366"/>
      <c r="D27" s="366"/>
      <c r="E27" s="368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367"/>
      <c r="Q27" s="264"/>
      <c r="R27" s="356"/>
      <c r="W27" s="363"/>
      <c r="X27" s="364"/>
    </row>
    <row r="28" ht="15.75" customHeight="1">
      <c r="A28" s="280"/>
      <c r="B28" s="282"/>
      <c r="C28" s="366"/>
      <c r="D28" s="366"/>
      <c r="E28" s="368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367"/>
      <c r="Q28" s="264"/>
      <c r="R28" s="356"/>
      <c r="W28" s="363"/>
      <c r="X28" s="364"/>
    </row>
    <row r="29" ht="15.75" customHeight="1">
      <c r="A29" s="280"/>
      <c r="B29" s="282"/>
      <c r="C29" s="366"/>
      <c r="D29" s="366"/>
      <c r="E29" s="368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367"/>
      <c r="Q29" s="264"/>
      <c r="R29" s="356"/>
      <c r="W29" s="363"/>
      <c r="X29" s="364"/>
    </row>
    <row r="30" ht="15.75" customHeight="1">
      <c r="A30" s="280"/>
      <c r="B30" s="282"/>
      <c r="C30" s="366"/>
      <c r="D30" s="366"/>
      <c r="E30" s="368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367"/>
      <c r="Q30" s="264"/>
      <c r="R30" s="356"/>
      <c r="W30" s="363"/>
      <c r="X30" s="364"/>
    </row>
    <row r="31" ht="15.75" customHeight="1">
      <c r="A31" s="280"/>
      <c r="B31" s="282"/>
      <c r="C31" s="366"/>
      <c r="D31" s="366"/>
      <c r="E31" s="368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367"/>
      <c r="Q31" s="264"/>
      <c r="R31" s="356"/>
      <c r="W31" s="363"/>
      <c r="X31" s="364"/>
    </row>
    <row r="32" ht="15.75" customHeight="1">
      <c r="A32" s="280"/>
      <c r="B32" s="282"/>
      <c r="C32" s="366"/>
      <c r="D32" s="366"/>
      <c r="E32" s="368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367"/>
      <c r="Q32" s="264"/>
      <c r="R32" s="356"/>
      <c r="W32" s="363"/>
      <c r="X32" s="364"/>
    </row>
    <row r="33" ht="15.75" customHeight="1">
      <c r="A33" s="280"/>
      <c r="B33" s="282"/>
      <c r="C33" s="366"/>
      <c r="D33" s="366"/>
      <c r="E33" s="368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367"/>
      <c r="Q33" s="264"/>
      <c r="R33" s="356"/>
      <c r="W33" s="363"/>
      <c r="X33" s="364"/>
    </row>
    <row r="34" ht="15.75" customHeight="1">
      <c r="A34" s="280"/>
      <c r="B34" s="282"/>
      <c r="C34" s="366"/>
      <c r="D34" s="366"/>
      <c r="E34" s="368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367"/>
      <c r="Q34" s="264"/>
      <c r="R34" s="356"/>
      <c r="W34" s="363"/>
      <c r="X34" s="364"/>
    </row>
    <row r="35" ht="15.75" customHeight="1">
      <c r="A35" s="239"/>
      <c r="B35" s="240"/>
      <c r="C35" s="371"/>
      <c r="D35" s="371"/>
      <c r="E35" s="372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373"/>
      <c r="Q35" s="246"/>
      <c r="R35" s="356"/>
      <c r="W35" s="363"/>
      <c r="X35" s="364"/>
    </row>
    <row r="36" ht="15.75" customHeight="1">
      <c r="A36" s="292"/>
      <c r="B36" s="294"/>
      <c r="C36" s="375"/>
      <c r="D36" s="375"/>
      <c r="E36" s="376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77"/>
      <c r="Q36" s="276"/>
      <c r="R36" s="379"/>
      <c r="S36" s="380"/>
      <c r="T36" s="380"/>
      <c r="U36" s="380"/>
      <c r="V36" s="380"/>
      <c r="W36" s="381"/>
      <c r="X36" s="38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X2"/>
    <mergeCell ref="A3:C3"/>
    <mergeCell ref="S3:S16"/>
    <mergeCell ref="W4:W16"/>
    <mergeCell ref="R17:W17"/>
    <mergeCell ref="R18:W3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00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396" t="s">
        <v>98</v>
      </c>
      <c r="B1" s="33"/>
      <c r="C1" s="33"/>
      <c r="D1" s="33"/>
      <c r="E1" s="33"/>
      <c r="F1" s="34"/>
      <c r="G1" s="34"/>
      <c r="H1" s="33"/>
      <c r="I1" s="33"/>
      <c r="J1" s="33"/>
      <c r="K1" s="33"/>
    </row>
    <row r="2">
      <c r="A2" s="122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1"/>
    </row>
    <row r="3" ht="30.75" customHeight="1">
      <c r="A3" s="593" t="s">
        <v>127</v>
      </c>
      <c r="B3" s="335"/>
      <c r="C3" s="594"/>
      <c r="D3" s="595"/>
      <c r="E3" s="48"/>
      <c r="F3" s="50"/>
      <c r="G3" s="51" t="s">
        <v>133</v>
      </c>
      <c r="H3" s="59" t="s">
        <v>147</v>
      </c>
      <c r="I3" s="59" t="s">
        <v>152</v>
      </c>
      <c r="J3" s="59" t="s">
        <v>153</v>
      </c>
      <c r="K3" s="59" t="s">
        <v>154</v>
      </c>
      <c r="L3" s="59" t="s">
        <v>155</v>
      </c>
      <c r="M3" s="59" t="s">
        <v>156</v>
      </c>
      <c r="N3" s="59" t="s">
        <v>157</v>
      </c>
      <c r="O3" s="59" t="s">
        <v>158</v>
      </c>
      <c r="P3" s="59" t="s">
        <v>159</v>
      </c>
      <c r="Q3" s="59" t="s">
        <v>160</v>
      </c>
      <c r="R3" s="50" t="s">
        <v>161</v>
      </c>
      <c r="S3" s="61" t="s">
        <v>162</v>
      </c>
      <c r="T3" s="62" t="s">
        <v>163</v>
      </c>
      <c r="U3" s="63" t="s">
        <v>164</v>
      </c>
      <c r="V3" s="64" t="s">
        <v>165</v>
      </c>
      <c r="W3" s="65"/>
      <c r="X3" s="66" t="s">
        <v>498</v>
      </c>
    </row>
    <row r="4">
      <c r="A4" s="449" t="s">
        <v>8</v>
      </c>
      <c r="B4" s="451" t="s">
        <v>11</v>
      </c>
      <c r="C4" s="451" t="s">
        <v>12</v>
      </c>
      <c r="D4" s="453" t="s">
        <v>214</v>
      </c>
      <c r="E4" s="72" t="s">
        <v>167</v>
      </c>
      <c r="F4" s="74" t="s">
        <v>168</v>
      </c>
      <c r="G4" s="76" t="s">
        <v>169</v>
      </c>
      <c r="H4" s="78"/>
      <c r="I4" s="78"/>
      <c r="J4" s="78" t="s">
        <v>170</v>
      </c>
      <c r="K4" s="78"/>
      <c r="L4" s="78" t="s">
        <v>170</v>
      </c>
      <c r="M4" s="78"/>
      <c r="N4" s="78" t="s">
        <v>170</v>
      </c>
      <c r="O4" s="78" t="s">
        <v>171</v>
      </c>
      <c r="P4" s="78"/>
      <c r="Q4" s="78" t="s">
        <v>170</v>
      </c>
      <c r="R4" s="80" t="s">
        <v>172</v>
      </c>
      <c r="S4" s="82"/>
      <c r="T4" s="83" t="s">
        <v>173</v>
      </c>
      <c r="U4" s="84" t="s">
        <v>176</v>
      </c>
      <c r="V4" s="85" t="s">
        <v>178</v>
      </c>
      <c r="W4" s="87"/>
      <c r="X4" s="88"/>
    </row>
    <row r="5" ht="15.75" customHeight="1">
      <c r="A5" s="596"/>
      <c r="B5" s="597"/>
      <c r="C5" s="598"/>
      <c r="D5" s="599"/>
      <c r="E5" s="181"/>
      <c r="F5" s="183"/>
      <c r="G5" s="185"/>
      <c r="H5" s="178"/>
      <c r="I5" s="178"/>
      <c r="J5" s="178"/>
      <c r="K5" s="178"/>
      <c r="L5" s="178"/>
      <c r="M5" s="178"/>
      <c r="N5" s="178"/>
      <c r="O5" s="178"/>
      <c r="P5" s="178"/>
      <c r="Q5" s="178"/>
      <c r="R5" s="190"/>
      <c r="S5" s="82"/>
      <c r="T5" s="192"/>
      <c r="U5" s="203"/>
      <c r="V5" s="207"/>
      <c r="W5" s="106"/>
      <c r="X5" s="214"/>
    </row>
    <row r="6" ht="15.75" customHeight="1">
      <c r="A6" s="600"/>
      <c r="B6" s="571"/>
      <c r="C6" s="601"/>
      <c r="D6" s="602"/>
      <c r="E6" s="181"/>
      <c r="F6" s="223"/>
      <c r="G6" s="225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33"/>
      <c r="S6" s="82"/>
      <c r="T6" s="192"/>
      <c r="U6" s="203"/>
      <c r="V6" s="207"/>
      <c r="W6" s="106"/>
      <c r="X6" s="214"/>
    </row>
    <row r="7" ht="15.75" customHeight="1">
      <c r="A7" s="600"/>
      <c r="B7" s="574"/>
      <c r="C7" s="603"/>
      <c r="D7" s="602"/>
      <c r="E7" s="181"/>
      <c r="F7" s="223"/>
      <c r="G7" s="225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33"/>
      <c r="S7" s="82"/>
      <c r="T7" s="192"/>
      <c r="U7" s="203"/>
      <c r="V7" s="207"/>
      <c r="W7" s="106"/>
      <c r="X7" s="214"/>
    </row>
    <row r="8" ht="15.75" customHeight="1">
      <c r="A8" s="600"/>
      <c r="B8" s="571"/>
      <c r="C8" s="603"/>
      <c r="D8" s="602"/>
      <c r="E8" s="181"/>
      <c r="F8" s="223"/>
      <c r="G8" s="225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33"/>
      <c r="S8" s="82"/>
      <c r="T8" s="192"/>
      <c r="U8" s="203"/>
      <c r="V8" s="207"/>
      <c r="W8" s="106"/>
      <c r="X8" s="214"/>
    </row>
    <row r="9" ht="15.75" customHeight="1">
      <c r="A9" s="600"/>
      <c r="B9" s="575"/>
      <c r="C9" s="607"/>
      <c r="D9" s="602"/>
      <c r="E9" s="181"/>
      <c r="F9" s="223"/>
      <c r="G9" s="225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33"/>
      <c r="S9" s="82"/>
      <c r="T9" s="192"/>
      <c r="U9" s="203"/>
      <c r="V9" s="207"/>
      <c r="W9" s="106"/>
      <c r="X9" s="214"/>
    </row>
    <row r="10" ht="15.75" customHeight="1">
      <c r="A10" s="600"/>
      <c r="B10" s="577"/>
      <c r="C10" s="610"/>
      <c r="D10" s="602"/>
      <c r="E10" s="253"/>
      <c r="F10" s="257"/>
      <c r="G10" s="262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64"/>
      <c r="S10" s="82"/>
      <c r="T10" s="234"/>
      <c r="U10" s="236"/>
      <c r="V10" s="238"/>
      <c r="W10" s="106"/>
      <c r="X10" s="214"/>
    </row>
    <row r="11" ht="15.75" customHeight="1">
      <c r="A11" s="600"/>
      <c r="B11" s="577"/>
      <c r="C11" s="610"/>
      <c r="D11" s="612"/>
      <c r="E11" s="253"/>
      <c r="F11" s="257"/>
      <c r="G11" s="262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64"/>
      <c r="S11" s="82"/>
      <c r="T11" s="234"/>
      <c r="U11" s="236"/>
      <c r="V11" s="238"/>
      <c r="W11" s="106"/>
      <c r="X11" s="214"/>
    </row>
    <row r="12" ht="15.75" customHeight="1">
      <c r="A12" s="600"/>
      <c r="B12" s="577"/>
      <c r="C12" s="610"/>
      <c r="D12" s="612"/>
      <c r="E12" s="253"/>
      <c r="F12" s="257"/>
      <c r="G12" s="262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64"/>
      <c r="S12" s="82"/>
      <c r="T12" s="234"/>
      <c r="U12" s="236"/>
      <c r="V12" s="238"/>
      <c r="W12" s="106"/>
      <c r="X12" s="214"/>
    </row>
    <row r="13" ht="15.75" customHeight="1">
      <c r="A13" s="600"/>
      <c r="B13" s="577"/>
      <c r="C13" s="617"/>
      <c r="D13" s="612"/>
      <c r="E13" s="253"/>
      <c r="F13" s="257"/>
      <c r="G13" s="262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64"/>
      <c r="S13" s="82"/>
      <c r="T13" s="234"/>
      <c r="U13" s="236"/>
      <c r="V13" s="238"/>
      <c r="W13" s="106"/>
      <c r="X13" s="214"/>
    </row>
    <row r="14" ht="15.75" customHeight="1">
      <c r="A14" s="600"/>
      <c r="B14" s="577"/>
      <c r="C14" s="622"/>
      <c r="D14" s="623"/>
      <c r="E14" s="253"/>
      <c r="F14" s="257"/>
      <c r="G14" s="262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64"/>
      <c r="S14" s="82"/>
      <c r="T14" s="234"/>
      <c r="U14" s="236"/>
      <c r="V14" s="238"/>
      <c r="W14" s="106"/>
      <c r="X14" s="214"/>
    </row>
    <row r="15" ht="18.75" customHeight="1">
      <c r="A15" s="626"/>
      <c r="B15" s="627"/>
      <c r="C15" s="629"/>
      <c r="D15" s="631"/>
      <c r="E15" s="285"/>
      <c r="F15" s="242"/>
      <c r="G15" s="241"/>
      <c r="H15" s="243"/>
      <c r="I15" s="243"/>
      <c r="J15" s="243"/>
      <c r="K15" s="243"/>
      <c r="L15" s="243"/>
      <c r="M15" s="243"/>
      <c r="N15" s="243"/>
      <c r="O15" s="243"/>
      <c r="P15" s="243"/>
      <c r="Q15" s="243"/>
      <c r="R15" s="246"/>
      <c r="S15" s="82"/>
      <c r="T15" s="234"/>
      <c r="U15" s="236"/>
      <c r="V15" s="238"/>
      <c r="W15" s="106"/>
      <c r="X15" s="214"/>
    </row>
    <row r="16" ht="16.5" customHeight="1">
      <c r="A16" s="637"/>
      <c r="B16" s="639"/>
      <c r="C16" s="640"/>
      <c r="D16" s="641"/>
      <c r="E16" s="297"/>
      <c r="F16" s="294"/>
      <c r="G16" s="294"/>
      <c r="H16" s="303"/>
      <c r="I16" s="303"/>
      <c r="J16" s="303"/>
      <c r="K16" s="303"/>
      <c r="L16" s="303"/>
      <c r="M16" s="303"/>
      <c r="N16" s="303"/>
      <c r="O16" s="303"/>
      <c r="P16" s="303"/>
      <c r="Q16" s="303"/>
      <c r="R16" s="276"/>
      <c r="S16" s="277"/>
      <c r="T16" s="278"/>
      <c r="U16" s="281"/>
      <c r="V16" s="284"/>
      <c r="W16" s="286"/>
      <c r="X16" s="287"/>
    </row>
    <row r="17" ht="30.75" customHeight="1">
      <c r="A17" s="646" t="s">
        <v>298</v>
      </c>
      <c r="B17" s="335"/>
      <c r="C17" s="594"/>
      <c r="D17" s="595"/>
      <c r="E17" s="318"/>
      <c r="F17" s="322" t="s">
        <v>285</v>
      </c>
      <c r="G17" s="322" t="s">
        <v>286</v>
      </c>
      <c r="H17" s="322" t="s">
        <v>287</v>
      </c>
      <c r="I17" s="322" t="s">
        <v>288</v>
      </c>
      <c r="J17" s="322" t="s">
        <v>289</v>
      </c>
      <c r="K17" s="322" t="s">
        <v>290</v>
      </c>
      <c r="L17" s="322" t="s">
        <v>291</v>
      </c>
      <c r="M17" s="322" t="s">
        <v>292</v>
      </c>
      <c r="N17" s="322" t="s">
        <v>293</v>
      </c>
      <c r="O17" s="322" t="s">
        <v>294</v>
      </c>
      <c r="P17" s="322" t="s">
        <v>295</v>
      </c>
      <c r="Q17" s="328" t="s">
        <v>296</v>
      </c>
      <c r="R17" s="331"/>
      <c r="S17" s="300"/>
      <c r="T17" s="300"/>
      <c r="U17" s="300"/>
      <c r="V17" s="300"/>
      <c r="W17" s="301"/>
      <c r="X17" s="315" t="s">
        <v>508</v>
      </c>
    </row>
    <row r="18" ht="72.75" customHeight="1">
      <c r="A18" s="449" t="s">
        <v>8</v>
      </c>
      <c r="B18" s="451" t="s">
        <v>11</v>
      </c>
      <c r="C18" s="451" t="s">
        <v>12</v>
      </c>
      <c r="D18" s="453" t="s">
        <v>214</v>
      </c>
      <c r="E18" s="344"/>
      <c r="F18" s="345"/>
      <c r="G18" s="347" t="s">
        <v>170</v>
      </c>
      <c r="H18" s="349"/>
      <c r="I18" s="345" t="s">
        <v>170</v>
      </c>
      <c r="J18" s="345" t="s">
        <v>299</v>
      </c>
      <c r="K18" s="345" t="s">
        <v>300</v>
      </c>
      <c r="L18" s="345" t="s">
        <v>170</v>
      </c>
      <c r="M18" s="345"/>
      <c r="N18" s="345" t="s">
        <v>172</v>
      </c>
      <c r="O18" s="347" t="s">
        <v>173</v>
      </c>
      <c r="P18" s="347" t="s">
        <v>176</v>
      </c>
      <c r="Q18" s="352" t="s">
        <v>178</v>
      </c>
      <c r="R18" s="332"/>
      <c r="S18" s="335"/>
      <c r="T18" s="335"/>
      <c r="U18" s="335"/>
      <c r="V18" s="335"/>
      <c r="W18" s="339"/>
      <c r="X18" s="343"/>
      <c r="Y18" s="33"/>
      <c r="Z18" s="33"/>
      <c r="AA18" s="33"/>
      <c r="AB18" s="33"/>
      <c r="AC18" s="33"/>
    </row>
    <row r="19">
      <c r="A19" s="588"/>
      <c r="B19" s="589"/>
      <c r="C19" s="587"/>
      <c r="D19" s="361"/>
      <c r="E19" s="362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354"/>
      <c r="Q19" s="233"/>
      <c r="R19" s="356"/>
      <c r="W19" s="363"/>
      <c r="X19" s="364"/>
    </row>
    <row r="20">
      <c r="A20" s="590"/>
      <c r="B20" s="591"/>
      <c r="C20" s="592"/>
      <c r="D20" s="366"/>
      <c r="E20" s="368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367"/>
      <c r="Q20" s="264"/>
      <c r="R20" s="356"/>
      <c r="W20" s="363"/>
      <c r="X20" s="364"/>
    </row>
    <row r="21" ht="15.75" customHeight="1">
      <c r="A21" s="280"/>
      <c r="B21" s="282"/>
      <c r="C21" s="366"/>
      <c r="D21" s="366"/>
      <c r="E21" s="368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367"/>
      <c r="Q21" s="264"/>
      <c r="R21" s="356"/>
      <c r="W21" s="363"/>
      <c r="X21" s="364"/>
    </row>
    <row r="22" ht="15.75" customHeight="1">
      <c r="A22" s="280"/>
      <c r="B22" s="282"/>
      <c r="C22" s="366"/>
      <c r="D22" s="366"/>
      <c r="E22" s="368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367"/>
      <c r="Q22" s="264"/>
      <c r="R22" s="356"/>
      <c r="W22" s="363"/>
      <c r="X22" s="364"/>
    </row>
    <row r="23" ht="15.75" customHeight="1">
      <c r="A23" s="280"/>
      <c r="B23" s="282"/>
      <c r="C23" s="366"/>
      <c r="D23" s="366"/>
      <c r="E23" s="368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367"/>
      <c r="Q23" s="264"/>
      <c r="R23" s="356"/>
      <c r="W23" s="363"/>
      <c r="X23" s="364"/>
    </row>
    <row r="24" ht="15.75" customHeight="1">
      <c r="A24" s="280"/>
      <c r="B24" s="282"/>
      <c r="C24" s="366"/>
      <c r="D24" s="366"/>
      <c r="E24" s="368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367"/>
      <c r="Q24" s="264"/>
      <c r="R24" s="356"/>
      <c r="W24" s="363"/>
      <c r="X24" s="364"/>
    </row>
    <row r="25" ht="15.75" customHeight="1">
      <c r="A25" s="280"/>
      <c r="B25" s="282"/>
      <c r="C25" s="366"/>
      <c r="D25" s="366"/>
      <c r="E25" s="368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367"/>
      <c r="Q25" s="264"/>
      <c r="R25" s="356"/>
      <c r="W25" s="363"/>
      <c r="X25" s="364"/>
    </row>
    <row r="26" ht="15.75" customHeight="1">
      <c r="A26" s="280"/>
      <c r="B26" s="282"/>
      <c r="C26" s="366"/>
      <c r="D26" s="366"/>
      <c r="E26" s="368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367"/>
      <c r="Q26" s="264"/>
      <c r="R26" s="356"/>
      <c r="W26" s="363"/>
      <c r="X26" s="364"/>
    </row>
    <row r="27" ht="15.75" customHeight="1">
      <c r="A27" s="280"/>
      <c r="B27" s="282"/>
      <c r="C27" s="366"/>
      <c r="D27" s="366"/>
      <c r="E27" s="368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367"/>
      <c r="Q27" s="264"/>
      <c r="R27" s="356"/>
      <c r="W27" s="363"/>
      <c r="X27" s="364"/>
    </row>
    <row r="28" ht="15.75" customHeight="1">
      <c r="A28" s="280"/>
      <c r="B28" s="282"/>
      <c r="C28" s="366"/>
      <c r="D28" s="366"/>
      <c r="E28" s="368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367"/>
      <c r="Q28" s="264"/>
      <c r="R28" s="356"/>
      <c r="W28" s="363"/>
      <c r="X28" s="364"/>
    </row>
    <row r="29" ht="15.75" customHeight="1">
      <c r="A29" s="280"/>
      <c r="B29" s="282"/>
      <c r="C29" s="366"/>
      <c r="D29" s="366"/>
      <c r="E29" s="368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367"/>
      <c r="Q29" s="264"/>
      <c r="R29" s="356"/>
      <c r="W29" s="363"/>
      <c r="X29" s="364"/>
    </row>
    <row r="30" ht="15.75" customHeight="1">
      <c r="A30" s="280"/>
      <c r="B30" s="282"/>
      <c r="C30" s="366"/>
      <c r="D30" s="366"/>
      <c r="E30" s="368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367"/>
      <c r="Q30" s="264"/>
      <c r="R30" s="356"/>
      <c r="W30" s="363"/>
      <c r="X30" s="364"/>
    </row>
    <row r="31" ht="15.75" customHeight="1">
      <c r="A31" s="280"/>
      <c r="B31" s="282"/>
      <c r="C31" s="366"/>
      <c r="D31" s="366"/>
      <c r="E31" s="368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367"/>
      <c r="Q31" s="264"/>
      <c r="R31" s="356"/>
      <c r="W31" s="363"/>
      <c r="X31" s="364"/>
    </row>
    <row r="32" ht="15.75" customHeight="1">
      <c r="A32" s="280"/>
      <c r="B32" s="282"/>
      <c r="C32" s="366"/>
      <c r="D32" s="366"/>
      <c r="E32" s="368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367"/>
      <c r="Q32" s="264"/>
      <c r="R32" s="356"/>
      <c r="W32" s="363"/>
      <c r="X32" s="364"/>
    </row>
    <row r="33" ht="15.75" customHeight="1">
      <c r="A33" s="280"/>
      <c r="B33" s="282"/>
      <c r="C33" s="366"/>
      <c r="D33" s="366"/>
      <c r="E33" s="368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367"/>
      <c r="Q33" s="264"/>
      <c r="R33" s="356"/>
      <c r="W33" s="363"/>
      <c r="X33" s="364"/>
    </row>
    <row r="34" ht="15.75" customHeight="1">
      <c r="A34" s="280"/>
      <c r="B34" s="282"/>
      <c r="C34" s="366"/>
      <c r="D34" s="366"/>
      <c r="E34" s="368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367"/>
      <c r="Q34" s="264"/>
      <c r="R34" s="356"/>
      <c r="W34" s="363"/>
      <c r="X34" s="364"/>
    </row>
    <row r="35" ht="15.75" customHeight="1">
      <c r="A35" s="239"/>
      <c r="B35" s="240"/>
      <c r="C35" s="371"/>
      <c r="D35" s="371"/>
      <c r="E35" s="372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373"/>
      <c r="Q35" s="246"/>
      <c r="R35" s="356"/>
      <c r="W35" s="363"/>
      <c r="X35" s="364"/>
    </row>
    <row r="36" ht="15.75" customHeight="1">
      <c r="A36" s="292"/>
      <c r="B36" s="294"/>
      <c r="C36" s="375"/>
      <c r="D36" s="375"/>
      <c r="E36" s="376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77"/>
      <c r="Q36" s="276"/>
      <c r="R36" s="379"/>
      <c r="S36" s="380"/>
      <c r="T36" s="380"/>
      <c r="U36" s="380"/>
      <c r="V36" s="380"/>
      <c r="W36" s="381"/>
      <c r="X36" s="382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6"/>
    <mergeCell ref="W4:W16"/>
    <mergeCell ref="A17:C17"/>
    <mergeCell ref="R17:W17"/>
    <mergeCell ref="R18:W3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44.88"/>
    <col customWidth="1" min="26" max="26" width="43.88"/>
    <col customWidth="1" min="27" max="30" width="7.63"/>
  </cols>
  <sheetData>
    <row r="1" ht="34.5" customHeight="1">
      <c r="A1" s="119" t="s">
        <v>499</v>
      </c>
      <c r="B1" s="33"/>
      <c r="C1" s="33"/>
      <c r="D1" s="33"/>
      <c r="E1" s="33"/>
      <c r="F1" s="34"/>
      <c r="G1" s="34"/>
      <c r="H1" s="37"/>
      <c r="I1" s="33"/>
      <c r="J1" s="33"/>
      <c r="K1" s="33"/>
      <c r="L1" s="33"/>
      <c r="P1" s="38"/>
      <c r="R1" s="38"/>
      <c r="Y1" s="26"/>
    </row>
    <row r="2">
      <c r="A2" s="39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</row>
    <row r="3" ht="48.75" customHeight="1">
      <c r="A3" s="42" t="s">
        <v>127</v>
      </c>
      <c r="B3" s="43"/>
      <c r="C3" s="44"/>
      <c r="D3" s="46"/>
      <c r="E3" s="48"/>
      <c r="F3" s="50"/>
      <c r="G3" s="51" t="s">
        <v>133</v>
      </c>
      <c r="H3" s="56"/>
      <c r="I3" s="59" t="s">
        <v>147</v>
      </c>
      <c r="J3" s="59" t="s">
        <v>152</v>
      </c>
      <c r="K3" s="59" t="s">
        <v>153</v>
      </c>
      <c r="L3" s="59" t="s">
        <v>154</v>
      </c>
      <c r="M3" s="59" t="s">
        <v>155</v>
      </c>
      <c r="N3" s="59" t="s">
        <v>156</v>
      </c>
      <c r="O3" s="59" t="s">
        <v>157</v>
      </c>
      <c r="P3" s="59" t="s">
        <v>158</v>
      </c>
      <c r="Q3" s="59" t="s">
        <v>159</v>
      </c>
      <c r="R3" s="59" t="s">
        <v>160</v>
      </c>
      <c r="S3" s="604" t="s">
        <v>161</v>
      </c>
      <c r="T3" s="605"/>
      <c r="U3" s="62" t="s">
        <v>163</v>
      </c>
      <c r="V3" s="63" t="s">
        <v>164</v>
      </c>
      <c r="W3" s="606" t="s">
        <v>500</v>
      </c>
      <c r="X3" s="65"/>
      <c r="Y3" s="66" t="s">
        <v>501</v>
      </c>
      <c r="Z3" s="69" t="s">
        <v>502</v>
      </c>
    </row>
    <row r="4">
      <c r="A4" s="67" t="s">
        <v>8</v>
      </c>
      <c r="B4" s="68" t="s">
        <v>11</v>
      </c>
      <c r="C4" s="70" t="s">
        <v>12</v>
      </c>
      <c r="D4" s="68" t="s">
        <v>108</v>
      </c>
      <c r="E4" s="72" t="s">
        <v>167</v>
      </c>
      <c r="F4" s="74" t="s">
        <v>168</v>
      </c>
      <c r="G4" s="608" t="s">
        <v>169</v>
      </c>
      <c r="H4" s="609"/>
      <c r="I4" s="611"/>
      <c r="J4" s="611"/>
      <c r="K4" s="611" t="s">
        <v>170</v>
      </c>
      <c r="L4" s="611"/>
      <c r="M4" s="611" t="s">
        <v>170</v>
      </c>
      <c r="N4" s="611"/>
      <c r="O4" s="611" t="s">
        <v>170</v>
      </c>
      <c r="P4" s="611" t="s">
        <v>503</v>
      </c>
      <c r="Q4" s="611"/>
      <c r="R4" s="611" t="s">
        <v>170</v>
      </c>
      <c r="S4" s="613" t="s">
        <v>172</v>
      </c>
      <c r="T4" s="614"/>
      <c r="U4" s="83" t="s">
        <v>173</v>
      </c>
      <c r="V4" s="84" t="s">
        <v>176</v>
      </c>
      <c r="W4" s="85" t="s">
        <v>178</v>
      </c>
      <c r="X4" s="615"/>
      <c r="Y4" s="88"/>
    </row>
    <row r="5" ht="30.0" customHeight="1">
      <c r="A5" s="616" t="s">
        <v>182</v>
      </c>
      <c r="B5" s="618" t="s">
        <v>184</v>
      </c>
      <c r="C5" s="619">
        <v>1977024.0</v>
      </c>
      <c r="D5" s="620">
        <v>2508014.0</v>
      </c>
      <c r="E5" s="94"/>
      <c r="F5" s="621"/>
      <c r="G5" s="96"/>
      <c r="H5" s="624"/>
      <c r="I5" s="98"/>
      <c r="J5" s="98"/>
      <c r="K5" s="625">
        <v>20.0</v>
      </c>
      <c r="L5" s="628"/>
      <c r="M5" s="625" t="s">
        <v>505</v>
      </c>
      <c r="N5" s="628"/>
      <c r="O5" s="630" t="s">
        <v>505</v>
      </c>
      <c r="P5" s="630" t="s">
        <v>505</v>
      </c>
      <c r="Q5" s="628"/>
      <c r="R5" s="632" t="s">
        <v>505</v>
      </c>
      <c r="S5" s="633"/>
      <c r="T5" s="634"/>
      <c r="U5" s="632" t="s">
        <v>505</v>
      </c>
      <c r="V5" s="635"/>
      <c r="W5" s="636">
        <v>0.28</v>
      </c>
      <c r="X5" s="615"/>
      <c r="Y5" s="638" t="s">
        <v>506</v>
      </c>
      <c r="AA5" s="642" t="s">
        <v>507</v>
      </c>
      <c r="AB5" s="99"/>
      <c r="AC5" s="99"/>
      <c r="AD5" s="99"/>
    </row>
    <row r="6" ht="30.0" customHeight="1">
      <c r="A6" s="643" t="s">
        <v>193</v>
      </c>
      <c r="B6" s="644" t="s">
        <v>194</v>
      </c>
      <c r="C6" s="645">
        <v>1977002.0</v>
      </c>
      <c r="D6" s="647">
        <v>2548539.0</v>
      </c>
      <c r="E6" s="112"/>
      <c r="F6" s="648"/>
      <c r="G6" s="114"/>
      <c r="H6" s="649"/>
      <c r="I6" s="116"/>
      <c r="J6" s="116"/>
      <c r="K6" s="650" t="s">
        <v>505</v>
      </c>
      <c r="L6" s="651"/>
      <c r="M6" s="650" t="s">
        <v>505</v>
      </c>
      <c r="N6" s="651"/>
      <c r="O6" s="630" t="s">
        <v>505</v>
      </c>
      <c r="P6" s="630">
        <v>0.0</v>
      </c>
      <c r="Q6" s="651"/>
      <c r="R6" s="652" t="s">
        <v>505</v>
      </c>
      <c r="S6" s="653"/>
      <c r="T6" s="634"/>
      <c r="U6" s="652" t="s">
        <v>505</v>
      </c>
      <c r="V6" s="654"/>
      <c r="W6" s="655"/>
      <c r="X6" s="615"/>
      <c r="Y6" s="656" t="s">
        <v>509</v>
      </c>
      <c r="Z6" s="99"/>
      <c r="AA6" s="99"/>
      <c r="AB6" s="99"/>
      <c r="AC6" s="99"/>
      <c r="AD6" s="99"/>
    </row>
    <row r="7" ht="30.0" customHeight="1">
      <c r="A7" s="657" t="s">
        <v>112</v>
      </c>
      <c r="B7" s="658" t="s">
        <v>195</v>
      </c>
      <c r="C7" s="645">
        <v>2060936.0</v>
      </c>
      <c r="D7" s="647">
        <v>2558912.0</v>
      </c>
      <c r="E7" s="112"/>
      <c r="F7" s="648"/>
      <c r="G7" s="112">
        <v>94.0</v>
      </c>
      <c r="J7" s="649"/>
      <c r="K7" s="116"/>
      <c r="L7" s="116"/>
      <c r="M7" s="650">
        <v>100.0</v>
      </c>
      <c r="N7" s="651"/>
      <c r="O7" s="650">
        <v>100.0</v>
      </c>
      <c r="P7" s="651"/>
      <c r="Q7" s="651"/>
      <c r="R7" s="652">
        <v>90.0</v>
      </c>
      <c r="S7" s="653"/>
      <c r="T7" s="634"/>
      <c r="U7" s="652">
        <v>95.0</v>
      </c>
      <c r="V7" s="654"/>
      <c r="W7" s="659">
        <v>0.83</v>
      </c>
      <c r="X7" s="615"/>
      <c r="Y7" s="656"/>
      <c r="Z7" s="99"/>
      <c r="AA7" s="99"/>
      <c r="AB7" s="99"/>
      <c r="AC7" s="99"/>
      <c r="AD7" s="99"/>
    </row>
    <row r="8" ht="30.0" customHeight="1">
      <c r="A8" s="657" t="s">
        <v>115</v>
      </c>
      <c r="B8" s="658" t="s">
        <v>116</v>
      </c>
      <c r="C8" s="645">
        <v>1977094.0</v>
      </c>
      <c r="D8" s="647">
        <v>2546198.0</v>
      </c>
      <c r="E8" s="112"/>
      <c r="F8" s="648"/>
      <c r="G8" s="112">
        <v>26.0</v>
      </c>
      <c r="H8" s="649"/>
      <c r="I8" s="116"/>
      <c r="J8" s="116"/>
      <c r="K8" s="650">
        <v>75.0</v>
      </c>
      <c r="L8" s="651"/>
      <c r="M8" s="650">
        <v>88.0</v>
      </c>
      <c r="N8" s="651"/>
      <c r="O8" s="660">
        <v>88.0</v>
      </c>
      <c r="P8" s="660">
        <v>53.0</v>
      </c>
      <c r="Q8" s="651"/>
      <c r="R8" s="652">
        <v>75.0</v>
      </c>
      <c r="S8" s="653"/>
      <c r="T8" s="634"/>
      <c r="U8" s="652">
        <v>70.0</v>
      </c>
      <c r="V8" s="654"/>
      <c r="W8" s="659">
        <v>0.88</v>
      </c>
      <c r="X8" s="615"/>
      <c r="Y8" s="661"/>
      <c r="Z8" s="99"/>
      <c r="AA8" s="99"/>
      <c r="AB8" s="99"/>
      <c r="AC8" s="99"/>
      <c r="AD8" s="99"/>
    </row>
    <row r="9" ht="30.0" customHeight="1">
      <c r="A9" s="662" t="s">
        <v>117</v>
      </c>
      <c r="B9" s="663" t="s">
        <v>118</v>
      </c>
      <c r="C9" s="645">
        <v>1977101.0</v>
      </c>
      <c r="D9" s="647">
        <v>2544217.0</v>
      </c>
      <c r="E9" s="112"/>
      <c r="F9" s="653"/>
      <c r="G9" s="112">
        <v>76.0</v>
      </c>
      <c r="H9" s="651"/>
      <c r="I9" s="116"/>
      <c r="J9" s="116"/>
      <c r="K9" s="650">
        <v>65.0</v>
      </c>
      <c r="L9" s="651"/>
      <c r="M9" s="650">
        <v>96.0</v>
      </c>
      <c r="N9" s="651"/>
      <c r="O9" s="660">
        <v>96.0</v>
      </c>
      <c r="P9" s="660">
        <v>95.0</v>
      </c>
      <c r="Q9" s="651"/>
      <c r="R9" s="652">
        <v>70.0</v>
      </c>
      <c r="S9" s="653"/>
      <c r="T9" s="634"/>
      <c r="U9" s="652">
        <v>75.0</v>
      </c>
      <c r="V9" s="654"/>
      <c r="W9" s="659">
        <v>0.93</v>
      </c>
      <c r="X9" s="615"/>
      <c r="Y9" s="661"/>
      <c r="AA9" s="99"/>
      <c r="AB9" s="99"/>
      <c r="AC9" s="99"/>
      <c r="AD9" s="99"/>
    </row>
    <row r="10" ht="30.0" customHeight="1">
      <c r="A10" s="664" t="s">
        <v>99</v>
      </c>
      <c r="B10" s="665" t="s">
        <v>216</v>
      </c>
      <c r="C10" s="645">
        <v>1976851.0</v>
      </c>
      <c r="D10" s="647">
        <v>2537333.0</v>
      </c>
      <c r="E10" s="112"/>
      <c r="F10" s="648"/>
      <c r="G10" s="112"/>
      <c r="H10" s="649"/>
      <c r="I10" s="116"/>
      <c r="J10" s="116"/>
      <c r="K10" s="650">
        <v>55.0</v>
      </c>
      <c r="L10" s="651"/>
      <c r="M10" s="650">
        <v>68.0</v>
      </c>
      <c r="N10" s="651"/>
      <c r="O10" s="660">
        <v>68.0</v>
      </c>
      <c r="P10" s="630">
        <v>0.0</v>
      </c>
      <c r="Q10" s="651"/>
      <c r="R10" s="652" t="s">
        <v>505</v>
      </c>
      <c r="S10" s="653"/>
      <c r="T10" s="634"/>
      <c r="U10" s="652" t="s">
        <v>505</v>
      </c>
      <c r="V10" s="654"/>
      <c r="W10" s="659">
        <v>0.28</v>
      </c>
      <c r="X10" s="615"/>
      <c r="Y10" s="638" t="s">
        <v>506</v>
      </c>
      <c r="AA10" s="642" t="s">
        <v>507</v>
      </c>
      <c r="AB10" s="99"/>
      <c r="AC10" s="99"/>
      <c r="AD10" s="99"/>
    </row>
    <row r="11" ht="30.0" customHeight="1">
      <c r="A11" s="643" t="s">
        <v>125</v>
      </c>
      <c r="B11" s="644" t="s">
        <v>218</v>
      </c>
      <c r="C11" s="645">
        <v>1976986.0</v>
      </c>
      <c r="D11" s="647">
        <v>2544036.0</v>
      </c>
      <c r="E11" s="112"/>
      <c r="F11" s="648"/>
      <c r="G11" s="112"/>
      <c r="H11" s="649"/>
      <c r="I11" s="116"/>
      <c r="J11" s="116"/>
      <c r="K11" s="650">
        <v>15.0</v>
      </c>
      <c r="L11" s="651"/>
      <c r="M11" s="650">
        <v>52.0</v>
      </c>
      <c r="N11" s="651"/>
      <c r="O11" s="660">
        <v>52.0</v>
      </c>
      <c r="P11" s="630">
        <v>0.0</v>
      </c>
      <c r="Q11" s="651"/>
      <c r="R11" s="652" t="s">
        <v>505</v>
      </c>
      <c r="S11" s="666">
        <v>0.0</v>
      </c>
      <c r="T11" s="634"/>
      <c r="U11" s="652" t="s">
        <v>505</v>
      </c>
      <c r="V11" s="654"/>
      <c r="W11" s="655"/>
      <c r="X11" s="615"/>
      <c r="Y11" s="656" t="s">
        <v>509</v>
      </c>
      <c r="Z11" s="667" t="s">
        <v>510</v>
      </c>
      <c r="AA11" s="99"/>
      <c r="AB11" s="99"/>
      <c r="AC11" s="99"/>
      <c r="AD11" s="99"/>
    </row>
    <row r="12" ht="30.0" customHeight="1">
      <c r="A12" s="643" t="s">
        <v>125</v>
      </c>
      <c r="B12" s="644" t="s">
        <v>222</v>
      </c>
      <c r="C12" s="668">
        <v>1976988.0</v>
      </c>
      <c r="D12" s="647">
        <v>2547765.0</v>
      </c>
      <c r="E12" s="112"/>
      <c r="F12" s="648"/>
      <c r="G12" s="112"/>
      <c r="H12" s="649"/>
      <c r="I12" s="116"/>
      <c r="J12" s="116"/>
      <c r="K12" s="650">
        <v>25.0</v>
      </c>
      <c r="L12" s="651"/>
      <c r="M12" s="650">
        <v>96.0</v>
      </c>
      <c r="N12" s="651"/>
      <c r="O12" s="660">
        <v>96.0</v>
      </c>
      <c r="P12" s="630" t="s">
        <v>505</v>
      </c>
      <c r="Q12" s="651"/>
      <c r="R12" s="652" t="s">
        <v>505</v>
      </c>
      <c r="S12" s="653"/>
      <c r="T12" s="634"/>
      <c r="U12" s="652" t="s">
        <v>505</v>
      </c>
      <c r="V12" s="654"/>
      <c r="W12" s="655"/>
      <c r="X12" s="615"/>
      <c r="Y12" s="656" t="s">
        <v>509</v>
      </c>
      <c r="Z12" s="667" t="s">
        <v>511</v>
      </c>
      <c r="AA12" s="99"/>
      <c r="AB12" s="99"/>
      <c r="AC12" s="99"/>
      <c r="AD12" s="99"/>
    </row>
    <row r="13" ht="30.0" customHeight="1">
      <c r="A13" s="643" t="s">
        <v>228</v>
      </c>
      <c r="B13" s="669" t="s">
        <v>229</v>
      </c>
      <c r="C13" s="645">
        <v>1976987.0</v>
      </c>
      <c r="D13" s="647">
        <v>2546156.0</v>
      </c>
      <c r="E13" s="112"/>
      <c r="F13" s="648"/>
      <c r="G13" s="112"/>
      <c r="H13" s="649"/>
      <c r="I13" s="116"/>
      <c r="J13" s="116"/>
      <c r="K13" s="650">
        <v>60.0</v>
      </c>
      <c r="L13" s="651"/>
      <c r="M13" s="650">
        <v>76.0</v>
      </c>
      <c r="N13" s="651"/>
      <c r="O13" s="660">
        <v>76.0</v>
      </c>
      <c r="P13" s="630">
        <v>5.0</v>
      </c>
      <c r="Q13" s="651"/>
      <c r="R13" s="652" t="s">
        <v>505</v>
      </c>
      <c r="S13" s="653"/>
      <c r="T13" s="634"/>
      <c r="U13" s="652" t="s">
        <v>505</v>
      </c>
      <c r="V13" s="654"/>
      <c r="W13" s="659">
        <v>0.38</v>
      </c>
      <c r="X13" s="615"/>
      <c r="Y13" s="638" t="s">
        <v>506</v>
      </c>
      <c r="AA13" s="642" t="s">
        <v>507</v>
      </c>
      <c r="AB13" s="99"/>
      <c r="AC13" s="99"/>
      <c r="AD13" s="99"/>
    </row>
    <row r="14" ht="30.0" customHeight="1">
      <c r="A14" s="643" t="s">
        <v>120</v>
      </c>
      <c r="B14" s="644" t="s">
        <v>233</v>
      </c>
      <c r="C14" s="668">
        <v>1977006.0</v>
      </c>
      <c r="D14" s="647">
        <v>2552776.0</v>
      </c>
      <c r="E14" s="112"/>
      <c r="F14" s="648"/>
      <c r="G14" s="112">
        <v>60.0</v>
      </c>
      <c r="H14" s="649"/>
      <c r="I14" s="116"/>
      <c r="J14" s="116"/>
      <c r="K14" s="650">
        <v>80.0</v>
      </c>
      <c r="L14" s="651"/>
      <c r="M14" s="650">
        <v>100.0</v>
      </c>
      <c r="N14" s="651"/>
      <c r="O14" s="660">
        <v>100.0</v>
      </c>
      <c r="P14" s="660">
        <v>98.0</v>
      </c>
      <c r="Q14" s="651"/>
      <c r="R14" s="652" t="s">
        <v>505</v>
      </c>
      <c r="S14" s="653"/>
      <c r="T14" s="634"/>
      <c r="U14" s="652" t="s">
        <v>505</v>
      </c>
      <c r="V14" s="654"/>
      <c r="W14" s="655"/>
      <c r="X14" s="615"/>
      <c r="Y14" s="656" t="s">
        <v>509</v>
      </c>
      <c r="Z14" s="667" t="s">
        <v>512</v>
      </c>
      <c r="AA14" s="99"/>
      <c r="AB14" s="99"/>
      <c r="AC14" s="99"/>
      <c r="AD14" s="99"/>
    </row>
    <row r="15" ht="30.0" customHeight="1">
      <c r="A15" s="664" t="s">
        <v>235</v>
      </c>
      <c r="B15" s="669" t="s">
        <v>236</v>
      </c>
      <c r="C15" s="645">
        <v>1977034.0</v>
      </c>
      <c r="D15" s="647">
        <v>2550821.0</v>
      </c>
      <c r="E15" s="112"/>
      <c r="F15" s="648"/>
      <c r="G15" s="112"/>
      <c r="H15" s="649"/>
      <c r="I15" s="116"/>
      <c r="J15" s="116"/>
      <c r="K15" s="650">
        <v>60.0</v>
      </c>
      <c r="L15" s="651"/>
      <c r="M15" s="650">
        <v>92.0</v>
      </c>
      <c r="N15" s="651"/>
      <c r="O15" s="660">
        <v>92.0</v>
      </c>
      <c r="P15" s="660">
        <v>43.0</v>
      </c>
      <c r="Q15" s="651"/>
      <c r="R15" s="652" t="s">
        <v>505</v>
      </c>
      <c r="S15" s="653"/>
      <c r="T15" s="634"/>
      <c r="U15" s="652" t="s">
        <v>505</v>
      </c>
      <c r="V15" s="654"/>
      <c r="W15" s="655"/>
      <c r="X15" s="615"/>
      <c r="Y15" s="656" t="s">
        <v>509</v>
      </c>
      <c r="Z15" s="667" t="s">
        <v>511</v>
      </c>
      <c r="AA15" s="99"/>
      <c r="AB15" s="99"/>
      <c r="AC15" s="99"/>
      <c r="AD15" s="99"/>
    </row>
    <row r="16" ht="30.0" customHeight="1">
      <c r="A16" s="657" t="s">
        <v>239</v>
      </c>
      <c r="B16" s="670" t="s">
        <v>240</v>
      </c>
      <c r="C16" s="668">
        <v>1975043.0</v>
      </c>
      <c r="D16" s="647">
        <v>2506660.0</v>
      </c>
      <c r="E16" s="112"/>
      <c r="F16" s="648"/>
      <c r="G16" s="112">
        <v>4.0</v>
      </c>
      <c r="H16" s="649"/>
      <c r="I16" s="116"/>
      <c r="J16" s="116"/>
      <c r="K16" s="650">
        <v>75.0</v>
      </c>
      <c r="L16" s="651"/>
      <c r="M16" s="650">
        <v>64.0</v>
      </c>
      <c r="N16" s="651"/>
      <c r="O16" s="660">
        <v>64.0</v>
      </c>
      <c r="P16" s="630">
        <v>30.0</v>
      </c>
      <c r="Q16" s="651"/>
      <c r="R16" s="652">
        <v>65.0</v>
      </c>
      <c r="S16" s="653"/>
      <c r="T16" s="634"/>
      <c r="U16" s="652">
        <v>80.0</v>
      </c>
      <c r="V16" s="654"/>
      <c r="W16" s="659">
        <v>0.7</v>
      </c>
      <c r="X16" s="615"/>
      <c r="Y16" s="661"/>
      <c r="AA16" s="99"/>
      <c r="AB16" s="99"/>
      <c r="AC16" s="99"/>
      <c r="AD16" s="99"/>
    </row>
    <row r="17" ht="30.0" customHeight="1">
      <c r="A17" s="657" t="s">
        <v>239</v>
      </c>
      <c r="B17" s="663" t="s">
        <v>242</v>
      </c>
      <c r="C17" s="645">
        <v>1968382.0</v>
      </c>
      <c r="D17" s="647">
        <v>2505495.0</v>
      </c>
      <c r="E17" s="112"/>
      <c r="F17" s="648"/>
      <c r="G17" s="112">
        <v>18.0</v>
      </c>
      <c r="H17" s="649"/>
      <c r="I17" s="116"/>
      <c r="J17" s="116"/>
      <c r="K17" s="650">
        <v>80.0</v>
      </c>
      <c r="L17" s="651"/>
      <c r="M17" s="650">
        <v>80.0</v>
      </c>
      <c r="N17" s="651"/>
      <c r="O17" s="660">
        <v>80.0</v>
      </c>
      <c r="P17" s="660">
        <v>73.0</v>
      </c>
      <c r="Q17" s="651"/>
      <c r="R17" s="652">
        <v>70.0</v>
      </c>
      <c r="S17" s="653"/>
      <c r="T17" s="634"/>
      <c r="U17" s="652">
        <v>85.0</v>
      </c>
      <c r="V17" s="654"/>
      <c r="W17" s="659">
        <v>0.8</v>
      </c>
      <c r="X17" s="615"/>
      <c r="Y17" s="661"/>
      <c r="AA17" s="99"/>
      <c r="AB17" s="99"/>
      <c r="AC17" s="99"/>
      <c r="AD17" s="99"/>
    </row>
    <row r="18" ht="30.0" customHeight="1">
      <c r="A18" s="657" t="s">
        <v>75</v>
      </c>
      <c r="B18" s="663" t="s">
        <v>132</v>
      </c>
      <c r="C18" s="645">
        <v>1977021.0</v>
      </c>
      <c r="D18" s="647">
        <v>2547550.0</v>
      </c>
      <c r="E18" s="112"/>
      <c r="F18" s="648"/>
      <c r="G18" s="112"/>
      <c r="H18" s="649"/>
      <c r="I18" s="116"/>
      <c r="J18" s="116"/>
      <c r="K18" s="650">
        <v>45.0</v>
      </c>
      <c r="L18" s="651"/>
      <c r="M18" s="650" t="s">
        <v>505</v>
      </c>
      <c r="N18" s="651"/>
      <c r="O18" s="630" t="s">
        <v>505</v>
      </c>
      <c r="P18" s="630">
        <v>0.0</v>
      </c>
      <c r="Q18" s="651"/>
      <c r="R18" s="652" t="s">
        <v>505</v>
      </c>
      <c r="S18" s="653"/>
      <c r="T18" s="634"/>
      <c r="U18" s="652" t="s">
        <v>505</v>
      </c>
      <c r="V18" s="654"/>
      <c r="W18" s="659">
        <v>0.75</v>
      </c>
      <c r="X18" s="615"/>
      <c r="Y18" s="661"/>
      <c r="Z18" s="99"/>
      <c r="AA18" s="99"/>
      <c r="AB18" s="99"/>
      <c r="AC18" s="99"/>
      <c r="AD18" s="99"/>
    </row>
    <row r="19" ht="30.0" customHeight="1">
      <c r="A19" s="671" t="s">
        <v>125</v>
      </c>
      <c r="B19" s="670" t="s">
        <v>244</v>
      </c>
      <c r="C19" s="645">
        <v>1977019.0</v>
      </c>
      <c r="D19" s="647">
        <v>2547556.0</v>
      </c>
      <c r="E19" s="112"/>
      <c r="F19" s="648"/>
      <c r="G19" s="112"/>
      <c r="H19" s="649"/>
      <c r="I19" s="116"/>
      <c r="J19" s="116"/>
      <c r="K19" s="650">
        <v>65.0</v>
      </c>
      <c r="L19" s="651"/>
      <c r="M19" s="650">
        <v>84.0</v>
      </c>
      <c r="N19" s="651"/>
      <c r="O19" s="660">
        <v>84.0</v>
      </c>
      <c r="P19" s="660">
        <v>53.0</v>
      </c>
      <c r="Q19" s="651"/>
      <c r="R19" s="652">
        <v>80.0</v>
      </c>
      <c r="S19" s="653"/>
      <c r="T19" s="634"/>
      <c r="U19" s="652">
        <v>80.0</v>
      </c>
      <c r="V19" s="654"/>
      <c r="W19" s="659">
        <v>0.85</v>
      </c>
      <c r="X19" s="615"/>
      <c r="Y19" s="661"/>
      <c r="Z19" s="99"/>
      <c r="AA19" s="99"/>
      <c r="AB19" s="99"/>
      <c r="AC19" s="99"/>
      <c r="AD19" s="99"/>
    </row>
    <row r="20" ht="30.0" customHeight="1">
      <c r="A20" s="672" t="s">
        <v>128</v>
      </c>
      <c r="B20" s="669" t="s">
        <v>249</v>
      </c>
      <c r="C20" s="645">
        <v>1977066.0</v>
      </c>
      <c r="D20" s="647">
        <v>2541984.0</v>
      </c>
      <c r="E20" s="112"/>
      <c r="F20" s="648"/>
      <c r="G20" s="112">
        <v>10.0</v>
      </c>
      <c r="H20" s="649"/>
      <c r="I20" s="116"/>
      <c r="J20" s="116"/>
      <c r="K20" s="650">
        <v>55.0</v>
      </c>
      <c r="L20" s="651"/>
      <c r="M20" s="650" t="s">
        <v>505</v>
      </c>
      <c r="N20" s="651"/>
      <c r="O20" s="660">
        <v>56.0</v>
      </c>
      <c r="P20" s="630">
        <v>0.0</v>
      </c>
      <c r="Q20" s="651"/>
      <c r="R20" s="652" t="s">
        <v>505</v>
      </c>
      <c r="S20" s="653"/>
      <c r="T20" s="634"/>
      <c r="U20" s="652" t="s">
        <v>505</v>
      </c>
      <c r="V20" s="654"/>
      <c r="W20" s="659">
        <v>0.3</v>
      </c>
      <c r="X20" s="615"/>
      <c r="Y20" s="656" t="s">
        <v>509</v>
      </c>
      <c r="Z20" s="673" t="s">
        <v>514</v>
      </c>
      <c r="AA20" s="99"/>
      <c r="AB20" s="99"/>
      <c r="AC20" s="99"/>
      <c r="AD20" s="99"/>
    </row>
    <row r="21" ht="30.0" customHeight="1">
      <c r="A21" s="672" t="s">
        <v>125</v>
      </c>
      <c r="B21" s="669" t="s">
        <v>251</v>
      </c>
      <c r="C21" s="645">
        <v>1976856.0</v>
      </c>
      <c r="D21" s="647">
        <v>2541446.0</v>
      </c>
      <c r="E21" s="112" t="s">
        <v>225</v>
      </c>
      <c r="F21" s="648"/>
      <c r="G21" s="114"/>
      <c r="H21" s="649"/>
      <c r="I21" s="116"/>
      <c r="J21" s="116"/>
      <c r="K21" s="650" t="s">
        <v>505</v>
      </c>
      <c r="L21" s="651"/>
      <c r="M21" s="650" t="s">
        <v>505</v>
      </c>
      <c r="N21" s="651"/>
      <c r="O21" s="630" t="s">
        <v>505</v>
      </c>
      <c r="P21" s="630">
        <v>0.0</v>
      </c>
      <c r="Q21" s="651"/>
      <c r="R21" s="652" t="s">
        <v>505</v>
      </c>
      <c r="S21" s="653"/>
      <c r="T21" s="634"/>
      <c r="U21" s="652" t="s">
        <v>505</v>
      </c>
      <c r="V21" s="654"/>
      <c r="W21" s="655"/>
      <c r="X21" s="615"/>
      <c r="Y21" s="656" t="s">
        <v>509</v>
      </c>
      <c r="Z21" s="673" t="s">
        <v>515</v>
      </c>
      <c r="AA21" s="99"/>
      <c r="AB21" s="99"/>
      <c r="AC21" s="99"/>
      <c r="AD21" s="99"/>
    </row>
    <row r="22" ht="30.0" customHeight="1">
      <c r="A22" s="674" t="s">
        <v>245</v>
      </c>
      <c r="B22" s="675" t="s">
        <v>252</v>
      </c>
      <c r="C22" s="676">
        <v>2062068.0</v>
      </c>
      <c r="D22" s="677">
        <v>2560712.0</v>
      </c>
      <c r="E22" s="202"/>
      <c r="F22" s="678"/>
      <c r="G22" s="206"/>
      <c r="H22" s="679"/>
      <c r="I22" s="210"/>
      <c r="J22" s="210"/>
      <c r="K22" s="680">
        <v>25.0</v>
      </c>
      <c r="L22" s="681"/>
      <c r="M22" s="680" t="s">
        <v>505</v>
      </c>
      <c r="N22" s="681"/>
      <c r="O22" s="630" t="s">
        <v>505</v>
      </c>
      <c r="P22" s="630" t="s">
        <v>505</v>
      </c>
      <c r="Q22" s="681"/>
      <c r="R22" s="682" t="s">
        <v>505</v>
      </c>
      <c r="S22" s="683"/>
      <c r="T22" s="634"/>
      <c r="U22" s="682" t="s">
        <v>505</v>
      </c>
      <c r="V22" s="654"/>
      <c r="W22" s="655"/>
      <c r="X22" s="615"/>
      <c r="Y22" s="656" t="s">
        <v>509</v>
      </c>
      <c r="Z22" s="673" t="s">
        <v>517</v>
      </c>
      <c r="AA22" s="99"/>
      <c r="AB22" s="99"/>
      <c r="AC22" s="99"/>
      <c r="AD22" s="99"/>
    </row>
    <row r="23" ht="15.75" customHeight="1">
      <c r="A23" s="217"/>
      <c r="B23" s="222"/>
      <c r="C23" s="222"/>
      <c r="D23" s="222"/>
      <c r="E23" s="225"/>
      <c r="F23" s="223"/>
      <c r="G23" s="225"/>
      <c r="H23" s="225"/>
      <c r="I23" s="227"/>
      <c r="J23" s="227"/>
      <c r="K23" s="684"/>
      <c r="L23" s="684"/>
      <c r="M23" s="684"/>
      <c r="N23" s="684"/>
      <c r="O23" s="684"/>
      <c r="P23" s="685"/>
      <c r="Q23" s="684"/>
      <c r="R23" s="685"/>
      <c r="S23" s="686"/>
      <c r="T23" s="634"/>
      <c r="U23" s="687"/>
      <c r="V23" s="688"/>
      <c r="W23" s="689"/>
      <c r="X23" s="615"/>
      <c r="Y23" s="690"/>
    </row>
    <row r="24" ht="18.75" customHeight="1">
      <c r="A24" s="239"/>
      <c r="B24" s="240"/>
      <c r="C24" s="240"/>
      <c r="D24" s="240"/>
      <c r="E24" s="241"/>
      <c r="F24" s="242"/>
      <c r="G24" s="241"/>
      <c r="H24" s="241"/>
      <c r="I24" s="243"/>
      <c r="J24" s="243"/>
      <c r="K24" s="691"/>
      <c r="L24" s="691"/>
      <c r="M24" s="691"/>
      <c r="N24" s="691"/>
      <c r="O24" s="691"/>
      <c r="P24" s="692"/>
      <c r="Q24" s="691"/>
      <c r="R24" s="692"/>
      <c r="S24" s="693"/>
      <c r="T24" s="694"/>
      <c r="U24" s="695"/>
      <c r="V24" s="696"/>
      <c r="W24" s="697"/>
      <c r="X24" s="698"/>
      <c r="Y24" s="287"/>
    </row>
    <row r="25" ht="45.75" customHeight="1">
      <c r="A25" s="38"/>
    </row>
    <row r="26" ht="30.75" customHeight="1">
      <c r="A26" s="42" t="s">
        <v>298</v>
      </c>
      <c r="B26" s="43"/>
      <c r="C26" s="44"/>
      <c r="D26" s="46"/>
      <c r="E26" s="293"/>
      <c r="F26" s="59" t="s">
        <v>285</v>
      </c>
      <c r="G26" s="59" t="s">
        <v>286</v>
      </c>
      <c r="H26" s="295"/>
      <c r="I26" s="59" t="s">
        <v>287</v>
      </c>
      <c r="J26" s="59" t="s">
        <v>288</v>
      </c>
      <c r="K26" s="59" t="s">
        <v>289</v>
      </c>
      <c r="L26" s="59" t="s">
        <v>290</v>
      </c>
      <c r="M26" s="59" t="s">
        <v>291</v>
      </c>
      <c r="N26" s="59" t="s">
        <v>292</v>
      </c>
      <c r="O26" s="59" t="s">
        <v>293</v>
      </c>
      <c r="P26" s="59" t="s">
        <v>294</v>
      </c>
      <c r="Q26" s="59" t="s">
        <v>295</v>
      </c>
      <c r="R26" s="50" t="s">
        <v>296</v>
      </c>
      <c r="S26" s="699"/>
      <c r="T26" s="43"/>
      <c r="U26" s="43"/>
      <c r="V26" s="43"/>
      <c r="W26" s="43"/>
      <c r="X26" s="700"/>
      <c r="Y26" s="315" t="s">
        <v>518</v>
      </c>
    </row>
    <row r="27" ht="72.75" customHeight="1">
      <c r="A27" s="316" t="s">
        <v>8</v>
      </c>
      <c r="B27" s="320" t="s">
        <v>11</v>
      </c>
      <c r="C27" s="320" t="s">
        <v>12</v>
      </c>
      <c r="D27" s="324" t="s">
        <v>108</v>
      </c>
      <c r="E27" s="76"/>
      <c r="F27" s="326"/>
      <c r="G27" s="78" t="s">
        <v>170</v>
      </c>
      <c r="H27" s="327"/>
      <c r="I27" s="329"/>
      <c r="J27" s="326" t="s">
        <v>170</v>
      </c>
      <c r="K27" s="326" t="s">
        <v>299</v>
      </c>
      <c r="L27" s="326" t="s">
        <v>300</v>
      </c>
      <c r="M27" s="326" t="s">
        <v>170</v>
      </c>
      <c r="N27" s="326"/>
      <c r="O27" s="326" t="s">
        <v>172</v>
      </c>
      <c r="P27" s="78" t="s">
        <v>173</v>
      </c>
      <c r="Q27" s="78" t="s">
        <v>176</v>
      </c>
      <c r="R27" s="80" t="s">
        <v>178</v>
      </c>
      <c r="S27" s="332"/>
      <c r="T27" s="335"/>
      <c r="U27" s="335"/>
      <c r="V27" s="335"/>
      <c r="W27" s="335"/>
      <c r="X27" s="339"/>
      <c r="Y27" s="343"/>
      <c r="Z27" s="33"/>
      <c r="AA27" s="33"/>
      <c r="AB27" s="33"/>
      <c r="AC27" s="33"/>
      <c r="AD27" s="33"/>
    </row>
    <row r="28" ht="15.75" customHeight="1">
      <c r="A28" s="348"/>
      <c r="B28" s="351"/>
      <c r="C28" s="351"/>
      <c r="D28" s="183"/>
      <c r="E28" s="225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30"/>
      <c r="Q28" s="354"/>
      <c r="R28" s="355"/>
      <c r="S28" s="356"/>
      <c r="X28" s="363"/>
      <c r="Y28" s="364"/>
    </row>
    <row r="29" ht="15.75" customHeight="1">
      <c r="A29" s="280"/>
      <c r="B29" s="282"/>
      <c r="C29" s="282"/>
      <c r="D29" s="257"/>
      <c r="E29" s="262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212"/>
      <c r="Q29" s="367"/>
      <c r="R29" s="369"/>
      <c r="S29" s="356"/>
      <c r="X29" s="363"/>
      <c r="Y29" s="364"/>
    </row>
    <row r="30" ht="15.75" customHeight="1">
      <c r="A30" s="280"/>
      <c r="B30" s="282"/>
      <c r="C30" s="282"/>
      <c r="D30" s="257"/>
      <c r="E30" s="262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12"/>
      <c r="Q30" s="367"/>
      <c r="R30" s="369"/>
      <c r="S30" s="356"/>
      <c r="X30" s="363"/>
      <c r="Y30" s="364"/>
    </row>
    <row r="31" ht="15.75" customHeight="1">
      <c r="A31" s="280"/>
      <c r="B31" s="282"/>
      <c r="C31" s="282"/>
      <c r="D31" s="257"/>
      <c r="E31" s="262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12"/>
      <c r="Q31" s="367"/>
      <c r="R31" s="369"/>
      <c r="S31" s="356"/>
      <c r="X31" s="363"/>
      <c r="Y31" s="364"/>
    </row>
    <row r="32" ht="15.75" customHeight="1">
      <c r="A32" s="280"/>
      <c r="B32" s="282"/>
      <c r="C32" s="282"/>
      <c r="D32" s="257"/>
      <c r="E32" s="262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12"/>
      <c r="Q32" s="367"/>
      <c r="R32" s="369"/>
      <c r="S32" s="356"/>
      <c r="X32" s="363"/>
      <c r="Y32" s="364"/>
    </row>
    <row r="33" ht="15.75" customHeight="1">
      <c r="A33" s="280"/>
      <c r="B33" s="282"/>
      <c r="C33" s="282"/>
      <c r="D33" s="257"/>
      <c r="E33" s="262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12"/>
      <c r="Q33" s="367"/>
      <c r="R33" s="369"/>
      <c r="S33" s="356"/>
      <c r="X33" s="363"/>
      <c r="Y33" s="364"/>
    </row>
    <row r="34" ht="15.75" customHeight="1">
      <c r="A34" s="280"/>
      <c r="B34" s="282"/>
      <c r="C34" s="282"/>
      <c r="D34" s="257"/>
      <c r="E34" s="262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12"/>
      <c r="Q34" s="367"/>
      <c r="R34" s="369"/>
      <c r="S34" s="356"/>
      <c r="X34" s="363"/>
      <c r="Y34" s="364"/>
    </row>
    <row r="35" ht="15.75" customHeight="1">
      <c r="A35" s="280"/>
      <c r="B35" s="282"/>
      <c r="C35" s="282"/>
      <c r="D35" s="257"/>
      <c r="E35" s="262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12"/>
      <c r="Q35" s="367"/>
      <c r="R35" s="369"/>
      <c r="S35" s="356"/>
      <c r="X35" s="363"/>
      <c r="Y35" s="364"/>
    </row>
    <row r="36" ht="15.75" customHeight="1">
      <c r="A36" s="280"/>
      <c r="B36" s="282"/>
      <c r="C36" s="282"/>
      <c r="D36" s="257"/>
      <c r="E36" s="262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12"/>
      <c r="Q36" s="367"/>
      <c r="R36" s="369"/>
      <c r="S36" s="356"/>
      <c r="X36" s="363"/>
      <c r="Y36" s="364"/>
    </row>
    <row r="37" ht="15.75" customHeight="1">
      <c r="A37" s="280"/>
      <c r="B37" s="282"/>
      <c r="C37" s="282"/>
      <c r="D37" s="257"/>
      <c r="E37" s="262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12"/>
      <c r="Q37" s="367"/>
      <c r="R37" s="369"/>
      <c r="S37" s="356"/>
      <c r="X37" s="363"/>
      <c r="Y37" s="364"/>
    </row>
    <row r="38" ht="15.75" customHeight="1">
      <c r="A38" s="280"/>
      <c r="B38" s="282"/>
      <c r="C38" s="282"/>
      <c r="D38" s="257"/>
      <c r="E38" s="262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12"/>
      <c r="Q38" s="367"/>
      <c r="R38" s="369"/>
      <c r="S38" s="356"/>
      <c r="X38" s="363"/>
      <c r="Y38" s="364"/>
    </row>
    <row r="39" ht="15.75" customHeight="1">
      <c r="A39" s="280"/>
      <c r="B39" s="282"/>
      <c r="C39" s="282"/>
      <c r="D39" s="257"/>
      <c r="E39" s="262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12"/>
      <c r="Q39" s="367"/>
      <c r="R39" s="369"/>
      <c r="S39" s="356"/>
      <c r="X39" s="363"/>
      <c r="Y39" s="364"/>
    </row>
    <row r="40" ht="15.75" customHeight="1">
      <c r="A40" s="280"/>
      <c r="B40" s="282"/>
      <c r="C40" s="282"/>
      <c r="D40" s="257"/>
      <c r="E40" s="262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12"/>
      <c r="Q40" s="367"/>
      <c r="R40" s="369"/>
      <c r="S40" s="356"/>
      <c r="X40" s="363"/>
      <c r="Y40" s="364"/>
    </row>
    <row r="41" ht="15.75" customHeight="1">
      <c r="A41" s="280"/>
      <c r="B41" s="282"/>
      <c r="C41" s="282"/>
      <c r="D41" s="257"/>
      <c r="E41" s="262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12"/>
      <c r="Q41" s="367"/>
      <c r="R41" s="369"/>
      <c r="S41" s="356"/>
      <c r="X41" s="363"/>
      <c r="Y41" s="364"/>
    </row>
    <row r="42" ht="15.75" customHeight="1">
      <c r="A42" s="280"/>
      <c r="B42" s="282"/>
      <c r="C42" s="282"/>
      <c r="D42" s="257"/>
      <c r="E42" s="262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12"/>
      <c r="Q42" s="367"/>
      <c r="R42" s="369"/>
      <c r="S42" s="356"/>
      <c r="X42" s="363"/>
      <c r="Y42" s="364"/>
    </row>
    <row r="43" ht="15.75" customHeight="1">
      <c r="A43" s="280"/>
      <c r="B43" s="282"/>
      <c r="C43" s="282"/>
      <c r="D43" s="257"/>
      <c r="E43" s="262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12"/>
      <c r="Q43" s="367"/>
      <c r="R43" s="369"/>
      <c r="S43" s="356"/>
      <c r="X43" s="363"/>
      <c r="Y43" s="364"/>
    </row>
    <row r="44" ht="15.75" customHeight="1">
      <c r="A44" s="280"/>
      <c r="B44" s="282"/>
      <c r="C44" s="282"/>
      <c r="D44" s="257"/>
      <c r="E44" s="262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12"/>
      <c r="Q44" s="367"/>
      <c r="R44" s="369"/>
      <c r="S44" s="356"/>
      <c r="X44" s="363"/>
      <c r="Y44" s="364"/>
    </row>
    <row r="45" ht="15.75" customHeight="1">
      <c r="A45" s="280"/>
      <c r="B45" s="282"/>
      <c r="C45" s="282"/>
      <c r="D45" s="257"/>
      <c r="E45" s="262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212"/>
      <c r="Q45" s="367"/>
      <c r="R45" s="369"/>
      <c r="S45" s="356"/>
      <c r="X45" s="363"/>
      <c r="Y45" s="364"/>
    </row>
    <row r="46" ht="15.75" customHeight="1">
      <c r="A46" s="280"/>
      <c r="B46" s="282"/>
      <c r="C46" s="282"/>
      <c r="D46" s="257"/>
      <c r="E46" s="262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212"/>
      <c r="Q46" s="367"/>
      <c r="R46" s="369"/>
      <c r="S46" s="356"/>
      <c r="X46" s="363"/>
      <c r="Y46" s="364"/>
    </row>
    <row r="47" ht="15.75" customHeight="1">
      <c r="A47" s="280"/>
      <c r="B47" s="282"/>
      <c r="C47" s="282"/>
      <c r="D47" s="257"/>
      <c r="E47" s="262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212"/>
      <c r="Q47" s="367"/>
      <c r="R47" s="369"/>
      <c r="S47" s="356"/>
      <c r="X47" s="363"/>
      <c r="Y47" s="364"/>
    </row>
    <row r="48" ht="15.75" customHeight="1">
      <c r="A48" s="280"/>
      <c r="B48" s="282"/>
      <c r="C48" s="282"/>
      <c r="D48" s="257"/>
      <c r="E48" s="262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212"/>
      <c r="Q48" s="367"/>
      <c r="R48" s="369"/>
      <c r="S48" s="356"/>
      <c r="X48" s="363"/>
      <c r="Y48" s="364"/>
    </row>
    <row r="49" ht="15.75" customHeight="1">
      <c r="A49" s="280"/>
      <c r="B49" s="282"/>
      <c r="C49" s="282"/>
      <c r="D49" s="257"/>
      <c r="E49" s="262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212"/>
      <c r="Q49" s="367"/>
      <c r="R49" s="369"/>
      <c r="S49" s="356"/>
      <c r="X49" s="363"/>
      <c r="Y49" s="364"/>
    </row>
    <row r="50" ht="15.75" customHeight="1">
      <c r="A50" s="280"/>
      <c r="B50" s="282"/>
      <c r="C50" s="282"/>
      <c r="D50" s="257"/>
      <c r="E50" s="262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12"/>
      <c r="Q50" s="367"/>
      <c r="R50" s="369"/>
      <c r="S50" s="356"/>
      <c r="X50" s="363"/>
      <c r="Y50" s="364"/>
    </row>
    <row r="51" ht="15.75" customHeight="1">
      <c r="A51" s="280"/>
      <c r="B51" s="282"/>
      <c r="C51" s="282"/>
      <c r="D51" s="257"/>
      <c r="E51" s="262"/>
      <c r="F51" s="224"/>
      <c r="G51" s="224"/>
      <c r="H51" s="224"/>
      <c r="I51" s="224"/>
      <c r="J51" s="224"/>
      <c r="K51" s="224"/>
      <c r="L51" s="224"/>
      <c r="M51" s="224"/>
      <c r="N51" s="224"/>
      <c r="O51" s="224"/>
      <c r="P51" s="212"/>
      <c r="Q51" s="367"/>
      <c r="R51" s="369"/>
      <c r="S51" s="356"/>
      <c r="X51" s="363"/>
      <c r="Y51" s="364"/>
    </row>
    <row r="52" ht="15.75" customHeight="1">
      <c r="A52" s="280"/>
      <c r="B52" s="282"/>
      <c r="C52" s="282"/>
      <c r="D52" s="257"/>
      <c r="E52" s="262"/>
      <c r="F52" s="224"/>
      <c r="G52" s="224"/>
      <c r="H52" s="224"/>
      <c r="I52" s="224"/>
      <c r="J52" s="224"/>
      <c r="K52" s="224"/>
      <c r="L52" s="224"/>
      <c r="M52" s="224"/>
      <c r="N52" s="224"/>
      <c r="O52" s="224"/>
      <c r="P52" s="212"/>
      <c r="Q52" s="367"/>
      <c r="R52" s="369"/>
      <c r="S52" s="356"/>
      <c r="X52" s="363"/>
      <c r="Y52" s="364"/>
    </row>
    <row r="53" ht="15.75" customHeight="1">
      <c r="A53" s="239"/>
      <c r="B53" s="240"/>
      <c r="C53" s="240"/>
      <c r="D53" s="242"/>
      <c r="E53" s="241"/>
      <c r="F53" s="243"/>
      <c r="G53" s="243"/>
      <c r="H53" s="243"/>
      <c r="I53" s="243"/>
      <c r="J53" s="243"/>
      <c r="K53" s="243"/>
      <c r="L53" s="243"/>
      <c r="M53" s="243"/>
      <c r="N53" s="243"/>
      <c r="O53" s="243"/>
      <c r="P53" s="244"/>
      <c r="Q53" s="373"/>
      <c r="R53" s="383"/>
      <c r="S53" s="356"/>
      <c r="X53" s="363"/>
      <c r="Y53" s="364"/>
    </row>
    <row r="54" ht="15.75" customHeight="1">
      <c r="A54" s="292"/>
      <c r="B54" s="294"/>
      <c r="C54" s="294"/>
      <c r="D54" s="296"/>
      <c r="E54" s="384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85"/>
      <c r="Q54" s="377"/>
      <c r="R54" s="386"/>
      <c r="S54" s="379"/>
      <c r="T54" s="380"/>
      <c r="U54" s="380"/>
      <c r="V54" s="380"/>
      <c r="W54" s="380"/>
      <c r="X54" s="381"/>
      <c r="Y54" s="382"/>
    </row>
    <row r="55" ht="15.75" customHeight="1">
      <c r="H55" s="388"/>
      <c r="P55" s="38"/>
      <c r="R55" s="38"/>
      <c r="Y55" s="26"/>
    </row>
    <row r="56" ht="15.75" customHeight="1">
      <c r="H56" s="388"/>
      <c r="P56" s="38"/>
      <c r="R56" s="38"/>
      <c r="Y56" s="26"/>
    </row>
    <row r="57" ht="15.75" customHeight="1">
      <c r="H57" s="388"/>
      <c r="P57" s="38"/>
      <c r="R57" s="38"/>
      <c r="Y57" s="26"/>
    </row>
    <row r="58" ht="15.75" customHeight="1">
      <c r="H58" s="388"/>
      <c r="P58" s="38"/>
      <c r="R58" s="38"/>
      <c r="Y58" s="26"/>
    </row>
    <row r="59" ht="15.75" customHeight="1">
      <c r="H59" s="388"/>
      <c r="P59" s="38"/>
      <c r="R59" s="38"/>
      <c r="Y59" s="26"/>
    </row>
    <row r="60" ht="15.75" customHeight="1">
      <c r="H60" s="388"/>
      <c r="P60" s="38"/>
      <c r="R60" s="38"/>
      <c r="Y60" s="26"/>
    </row>
    <row r="61" ht="15.75" customHeight="1">
      <c r="H61" s="388"/>
      <c r="P61" s="38"/>
      <c r="R61" s="38"/>
      <c r="Y61" s="26"/>
    </row>
    <row r="62" ht="15.75" customHeight="1">
      <c r="H62" s="388"/>
      <c r="P62" s="38"/>
      <c r="R62" s="38"/>
      <c r="Y62" s="26"/>
    </row>
    <row r="63" ht="15.75" customHeight="1">
      <c r="H63" s="388"/>
      <c r="P63" s="38"/>
      <c r="R63" s="38"/>
      <c r="Y63" s="26"/>
    </row>
    <row r="64" ht="15.75" customHeight="1">
      <c r="H64" s="388"/>
      <c r="P64" s="38"/>
      <c r="R64" s="38"/>
      <c r="Y64" s="26"/>
    </row>
    <row r="65" ht="15.75" customHeight="1">
      <c r="H65" s="388"/>
      <c r="P65" s="38"/>
      <c r="R65" s="38"/>
      <c r="Y65" s="26"/>
    </row>
    <row r="66" ht="15.75" customHeight="1">
      <c r="H66" s="388"/>
      <c r="P66" s="38"/>
      <c r="R66" s="38"/>
      <c r="Y66" s="26"/>
    </row>
    <row r="67" ht="15.75" customHeight="1">
      <c r="H67" s="388"/>
      <c r="P67" s="38"/>
      <c r="R67" s="38"/>
      <c r="Y67" s="26"/>
    </row>
    <row r="68" ht="15.75" customHeight="1">
      <c r="H68" s="388"/>
      <c r="P68" s="38"/>
      <c r="R68" s="38"/>
      <c r="Y68" s="26"/>
    </row>
    <row r="69" ht="15.75" customHeight="1">
      <c r="H69" s="388"/>
      <c r="P69" s="38"/>
      <c r="R69" s="38"/>
      <c r="Y69" s="26"/>
    </row>
    <row r="70" ht="15.75" customHeight="1">
      <c r="H70" s="388"/>
      <c r="P70" s="38"/>
      <c r="R70" s="38"/>
      <c r="Y70" s="26"/>
    </row>
    <row r="71" ht="15.75" customHeight="1">
      <c r="H71" s="388"/>
      <c r="P71" s="38"/>
      <c r="R71" s="38"/>
      <c r="Y71" s="26"/>
    </row>
    <row r="72" ht="15.75" customHeight="1">
      <c r="H72" s="388"/>
      <c r="P72" s="38"/>
      <c r="R72" s="38"/>
      <c r="Y72" s="26"/>
    </row>
    <row r="73" ht="15.75" customHeight="1">
      <c r="H73" s="388"/>
      <c r="P73" s="38"/>
      <c r="R73" s="38"/>
      <c r="Y73" s="26"/>
    </row>
    <row r="74" ht="15.75" customHeight="1">
      <c r="H74" s="388"/>
      <c r="P74" s="38"/>
      <c r="R74" s="38"/>
      <c r="Y74" s="26"/>
    </row>
    <row r="75" ht="15.75" customHeight="1">
      <c r="H75" s="388"/>
      <c r="P75" s="38"/>
      <c r="R75" s="38"/>
      <c r="Y75" s="26"/>
    </row>
    <row r="76" ht="15.75" customHeight="1">
      <c r="H76" s="388"/>
      <c r="P76" s="38"/>
      <c r="R76" s="38"/>
      <c r="Y76" s="26"/>
    </row>
    <row r="77" ht="15.75" customHeight="1">
      <c r="H77" s="388"/>
      <c r="P77" s="38"/>
      <c r="R77" s="38"/>
      <c r="Y77" s="26"/>
    </row>
    <row r="78" ht="15.75" customHeight="1">
      <c r="H78" s="388"/>
      <c r="P78" s="38"/>
      <c r="R78" s="38"/>
      <c r="Y78" s="26"/>
    </row>
    <row r="79" ht="15.75" customHeight="1">
      <c r="H79" s="388"/>
      <c r="P79" s="38"/>
      <c r="R79" s="38"/>
      <c r="Y79" s="26"/>
    </row>
    <row r="80" ht="15.75" customHeight="1">
      <c r="H80" s="388"/>
      <c r="P80" s="38"/>
      <c r="R80" s="38"/>
      <c r="Y80" s="26"/>
    </row>
    <row r="81" ht="15.75" customHeight="1">
      <c r="H81" s="388"/>
      <c r="P81" s="38"/>
      <c r="R81" s="38"/>
      <c r="Y81" s="26"/>
    </row>
    <row r="82" ht="15.75" customHeight="1">
      <c r="H82" s="388"/>
      <c r="P82" s="38"/>
      <c r="R82" s="38"/>
      <c r="Y82" s="26"/>
    </row>
    <row r="83" ht="15.75" customHeight="1">
      <c r="H83" s="388"/>
      <c r="P83" s="38"/>
      <c r="R83" s="38"/>
      <c r="Y83" s="26"/>
    </row>
    <row r="84" ht="15.75" customHeight="1">
      <c r="H84" s="388"/>
      <c r="P84" s="38"/>
      <c r="R84" s="38"/>
      <c r="Y84" s="26"/>
    </row>
    <row r="85" ht="15.75" customHeight="1">
      <c r="H85" s="388"/>
      <c r="P85" s="38"/>
      <c r="R85" s="38"/>
      <c r="Y85" s="26"/>
    </row>
    <row r="86" ht="15.75" customHeight="1">
      <c r="H86" s="388"/>
      <c r="P86" s="38"/>
      <c r="R86" s="38"/>
      <c r="Y86" s="26"/>
    </row>
    <row r="87" ht="15.75" customHeight="1">
      <c r="H87" s="388"/>
      <c r="P87" s="38"/>
      <c r="R87" s="38"/>
      <c r="Y87" s="26"/>
    </row>
    <row r="88" ht="15.75" customHeight="1">
      <c r="H88" s="388"/>
      <c r="P88" s="38"/>
      <c r="R88" s="38"/>
      <c r="Y88" s="26"/>
    </row>
    <row r="89" ht="15.75" customHeight="1">
      <c r="H89" s="388"/>
      <c r="P89" s="38"/>
      <c r="R89" s="38"/>
      <c r="Y89" s="26"/>
    </row>
    <row r="90" ht="15.75" customHeight="1">
      <c r="H90" s="388"/>
      <c r="P90" s="38"/>
      <c r="R90" s="38"/>
      <c r="Y90" s="26"/>
    </row>
    <row r="91" ht="15.75" customHeight="1">
      <c r="H91" s="388"/>
      <c r="P91" s="38"/>
      <c r="R91" s="38"/>
      <c r="Y91" s="26"/>
    </row>
    <row r="92" ht="15.75" customHeight="1">
      <c r="H92" s="388"/>
      <c r="P92" s="38"/>
      <c r="R92" s="38"/>
      <c r="Y92" s="26"/>
    </row>
    <row r="93" ht="15.75" customHeight="1">
      <c r="H93" s="388"/>
      <c r="P93" s="38"/>
      <c r="R93" s="38"/>
      <c r="Y93" s="26"/>
    </row>
    <row r="94" ht="15.75" customHeight="1">
      <c r="H94" s="388"/>
      <c r="P94" s="38"/>
      <c r="R94" s="38"/>
      <c r="Y94" s="26"/>
    </row>
    <row r="95" ht="15.75" customHeight="1">
      <c r="H95" s="388"/>
      <c r="P95" s="38"/>
      <c r="R95" s="38"/>
      <c r="Y95" s="26"/>
    </row>
    <row r="96" ht="15.75" customHeight="1">
      <c r="H96" s="388"/>
      <c r="P96" s="38"/>
      <c r="R96" s="38"/>
      <c r="Y96" s="26"/>
    </row>
    <row r="97" ht="15.75" customHeight="1">
      <c r="H97" s="388"/>
      <c r="P97" s="38"/>
      <c r="R97" s="38"/>
      <c r="Y97" s="26"/>
    </row>
    <row r="98" ht="15.75" customHeight="1">
      <c r="H98" s="388"/>
      <c r="P98" s="38"/>
      <c r="R98" s="38"/>
      <c r="Y98" s="26"/>
    </row>
    <row r="99" ht="15.75" customHeight="1">
      <c r="H99" s="388"/>
      <c r="P99" s="38"/>
      <c r="R99" s="38"/>
      <c r="Y99" s="26"/>
    </row>
    <row r="100" ht="15.75" customHeight="1">
      <c r="H100" s="388"/>
      <c r="P100" s="38"/>
      <c r="R100" s="38"/>
      <c r="Y100" s="26"/>
    </row>
    <row r="101" ht="15.75" customHeight="1">
      <c r="H101" s="388"/>
      <c r="P101" s="38"/>
      <c r="R101" s="38"/>
      <c r="Y101" s="26"/>
    </row>
    <row r="102" ht="15.75" customHeight="1">
      <c r="H102" s="388"/>
      <c r="P102" s="38"/>
      <c r="R102" s="38"/>
      <c r="Y102" s="26"/>
    </row>
    <row r="103" ht="15.75" customHeight="1">
      <c r="H103" s="388"/>
      <c r="P103" s="38"/>
      <c r="R103" s="38"/>
      <c r="Y103" s="26"/>
    </row>
    <row r="104" ht="15.75" customHeight="1">
      <c r="H104" s="388"/>
      <c r="P104" s="38"/>
      <c r="R104" s="38"/>
      <c r="Y104" s="26"/>
    </row>
    <row r="105" ht="15.75" customHeight="1">
      <c r="H105" s="388"/>
      <c r="P105" s="38"/>
      <c r="R105" s="38"/>
      <c r="Y105" s="26"/>
    </row>
    <row r="106" ht="15.75" customHeight="1">
      <c r="H106" s="388"/>
      <c r="P106" s="38"/>
      <c r="R106" s="38"/>
      <c r="Y106" s="26"/>
    </row>
    <row r="107" ht="15.75" customHeight="1">
      <c r="H107" s="388"/>
      <c r="P107" s="38"/>
      <c r="R107" s="38"/>
      <c r="Y107" s="26"/>
    </row>
    <row r="108" ht="15.75" customHeight="1">
      <c r="H108" s="388"/>
      <c r="P108" s="38"/>
      <c r="R108" s="38"/>
      <c r="Y108" s="26"/>
    </row>
    <row r="109" ht="15.75" customHeight="1">
      <c r="H109" s="388"/>
      <c r="P109" s="38"/>
      <c r="R109" s="38"/>
      <c r="Y109" s="26"/>
    </row>
    <row r="110" ht="15.75" customHeight="1">
      <c r="H110" s="388"/>
      <c r="P110" s="38"/>
      <c r="R110" s="38"/>
      <c r="Y110" s="26"/>
    </row>
    <row r="111" ht="15.75" customHeight="1">
      <c r="H111" s="388"/>
      <c r="P111" s="38"/>
      <c r="R111" s="38"/>
      <c r="Y111" s="26"/>
    </row>
    <row r="112" ht="15.75" customHeight="1">
      <c r="H112" s="388"/>
      <c r="P112" s="38"/>
      <c r="R112" s="38"/>
      <c r="Y112" s="26"/>
    </row>
    <row r="113" ht="15.75" customHeight="1">
      <c r="H113" s="388"/>
      <c r="P113" s="38"/>
      <c r="R113" s="38"/>
      <c r="Y113" s="26"/>
    </row>
    <row r="114" ht="15.75" customHeight="1">
      <c r="H114" s="388"/>
      <c r="P114" s="38"/>
      <c r="R114" s="38"/>
      <c r="Y114" s="26"/>
    </row>
    <row r="115" ht="15.75" customHeight="1">
      <c r="H115" s="388"/>
      <c r="P115" s="38"/>
      <c r="R115" s="38"/>
      <c r="Y115" s="26"/>
    </row>
    <row r="116" ht="15.75" customHeight="1">
      <c r="H116" s="388"/>
      <c r="P116" s="38"/>
      <c r="R116" s="38"/>
      <c r="Y116" s="26"/>
    </row>
    <row r="117" ht="15.75" customHeight="1">
      <c r="H117" s="388"/>
      <c r="P117" s="38"/>
      <c r="R117" s="38"/>
      <c r="Y117" s="26"/>
    </row>
    <row r="118" ht="15.75" customHeight="1">
      <c r="H118" s="388"/>
      <c r="P118" s="38"/>
      <c r="R118" s="38"/>
      <c r="Y118" s="26"/>
    </row>
    <row r="119" ht="15.75" customHeight="1">
      <c r="H119" s="388"/>
      <c r="P119" s="38"/>
      <c r="R119" s="38"/>
      <c r="Y119" s="26"/>
    </row>
    <row r="120" ht="15.75" customHeight="1">
      <c r="H120" s="388"/>
      <c r="P120" s="38"/>
      <c r="R120" s="38"/>
      <c r="Y120" s="26"/>
    </row>
    <row r="121" ht="15.75" customHeight="1">
      <c r="H121" s="388"/>
      <c r="P121" s="38"/>
      <c r="R121" s="38"/>
      <c r="Y121" s="26"/>
    </row>
    <row r="122" ht="15.75" customHeight="1">
      <c r="H122" s="388"/>
      <c r="P122" s="38"/>
      <c r="R122" s="38"/>
      <c r="Y122" s="26"/>
    </row>
    <row r="123" ht="15.75" customHeight="1">
      <c r="H123" s="388"/>
      <c r="P123" s="38"/>
      <c r="R123" s="38"/>
      <c r="Y123" s="26"/>
    </row>
    <row r="124" ht="15.75" customHeight="1">
      <c r="H124" s="388"/>
      <c r="P124" s="38"/>
      <c r="R124" s="38"/>
      <c r="Y124" s="26"/>
    </row>
    <row r="125" ht="15.75" customHeight="1">
      <c r="H125" s="388"/>
      <c r="P125" s="38"/>
      <c r="R125" s="38"/>
      <c r="Y125" s="26"/>
    </row>
    <row r="126" ht="15.75" customHeight="1">
      <c r="H126" s="388"/>
      <c r="P126" s="38"/>
      <c r="R126" s="38"/>
      <c r="Y126" s="26"/>
    </row>
    <row r="127" ht="15.75" customHeight="1">
      <c r="H127" s="388"/>
      <c r="P127" s="38"/>
      <c r="R127" s="38"/>
      <c r="Y127" s="26"/>
    </row>
    <row r="128" ht="15.75" customHeight="1">
      <c r="H128" s="388"/>
      <c r="P128" s="38"/>
      <c r="R128" s="38"/>
      <c r="Y128" s="26"/>
    </row>
    <row r="129" ht="15.75" customHeight="1">
      <c r="H129" s="388"/>
      <c r="P129" s="38"/>
      <c r="R129" s="38"/>
      <c r="Y129" s="26"/>
    </row>
    <row r="130" ht="15.75" customHeight="1">
      <c r="H130" s="388"/>
      <c r="P130" s="38"/>
      <c r="R130" s="38"/>
      <c r="Y130" s="26"/>
    </row>
    <row r="131" ht="15.75" customHeight="1">
      <c r="H131" s="388"/>
      <c r="P131" s="38"/>
      <c r="R131" s="38"/>
      <c r="Y131" s="26"/>
    </row>
    <row r="132" ht="15.75" customHeight="1">
      <c r="H132" s="388"/>
      <c r="P132" s="38"/>
      <c r="R132" s="38"/>
      <c r="Y132" s="26"/>
    </row>
    <row r="133" ht="15.75" customHeight="1">
      <c r="H133" s="388"/>
      <c r="P133" s="38"/>
      <c r="R133" s="38"/>
      <c r="Y133" s="26"/>
    </row>
    <row r="134" ht="15.75" customHeight="1">
      <c r="H134" s="388"/>
      <c r="P134" s="38"/>
      <c r="R134" s="38"/>
      <c r="Y134" s="26"/>
    </row>
    <row r="135" ht="15.75" customHeight="1">
      <c r="H135" s="388"/>
      <c r="P135" s="38"/>
      <c r="R135" s="38"/>
      <c r="Y135" s="26"/>
    </row>
    <row r="136" ht="15.75" customHeight="1">
      <c r="H136" s="388"/>
      <c r="P136" s="38"/>
      <c r="R136" s="38"/>
      <c r="Y136" s="26"/>
    </row>
    <row r="137" ht="15.75" customHeight="1">
      <c r="H137" s="388"/>
      <c r="P137" s="38"/>
      <c r="R137" s="38"/>
      <c r="Y137" s="26"/>
    </row>
    <row r="138" ht="15.75" customHeight="1">
      <c r="H138" s="388"/>
      <c r="P138" s="38"/>
      <c r="R138" s="38"/>
      <c r="Y138" s="26"/>
    </row>
    <row r="139" ht="15.75" customHeight="1">
      <c r="H139" s="388"/>
      <c r="P139" s="38"/>
      <c r="R139" s="38"/>
      <c r="Y139" s="26"/>
    </row>
    <row r="140" ht="15.75" customHeight="1">
      <c r="H140" s="388"/>
      <c r="P140" s="38"/>
      <c r="R140" s="38"/>
      <c r="Y140" s="26"/>
    </row>
    <row r="141" ht="15.75" customHeight="1">
      <c r="H141" s="388"/>
      <c r="P141" s="38"/>
      <c r="R141" s="38"/>
      <c r="Y141" s="26"/>
    </row>
    <row r="142" ht="15.75" customHeight="1">
      <c r="H142" s="388"/>
      <c r="P142" s="38"/>
      <c r="R142" s="38"/>
      <c r="Y142" s="26"/>
    </row>
    <row r="143" ht="15.75" customHeight="1">
      <c r="H143" s="388"/>
      <c r="P143" s="38"/>
      <c r="R143" s="38"/>
      <c r="Y143" s="26"/>
    </row>
    <row r="144" ht="15.75" customHeight="1">
      <c r="H144" s="388"/>
      <c r="P144" s="38"/>
      <c r="R144" s="38"/>
      <c r="Y144" s="26"/>
    </row>
    <row r="145" ht="15.75" customHeight="1">
      <c r="H145" s="388"/>
      <c r="P145" s="38"/>
      <c r="R145" s="38"/>
      <c r="Y145" s="26"/>
    </row>
    <row r="146" ht="15.75" customHeight="1">
      <c r="H146" s="388"/>
      <c r="P146" s="38"/>
      <c r="R146" s="38"/>
      <c r="Y146" s="26"/>
    </row>
    <row r="147" ht="15.75" customHeight="1">
      <c r="H147" s="388"/>
      <c r="P147" s="38"/>
      <c r="R147" s="38"/>
      <c r="Y147" s="26"/>
    </row>
    <row r="148" ht="15.75" customHeight="1">
      <c r="H148" s="388"/>
      <c r="P148" s="38"/>
      <c r="R148" s="38"/>
      <c r="Y148" s="26"/>
    </row>
    <row r="149" ht="15.75" customHeight="1">
      <c r="H149" s="388"/>
      <c r="P149" s="38"/>
      <c r="R149" s="38"/>
      <c r="Y149" s="26"/>
    </row>
    <row r="150" ht="15.75" customHeight="1">
      <c r="H150" s="388"/>
      <c r="P150" s="38"/>
      <c r="R150" s="38"/>
      <c r="Y150" s="26"/>
    </row>
    <row r="151" ht="15.75" customHeight="1">
      <c r="H151" s="388"/>
      <c r="P151" s="38"/>
      <c r="R151" s="38"/>
      <c r="Y151" s="26"/>
    </row>
    <row r="152" ht="15.75" customHeight="1">
      <c r="H152" s="388"/>
      <c r="P152" s="38"/>
      <c r="R152" s="38"/>
      <c r="Y152" s="26"/>
    </row>
    <row r="153" ht="15.75" customHeight="1">
      <c r="H153" s="388"/>
      <c r="P153" s="38"/>
      <c r="R153" s="38"/>
      <c r="Y153" s="26"/>
    </row>
    <row r="154" ht="15.75" customHeight="1">
      <c r="H154" s="388"/>
      <c r="P154" s="38"/>
      <c r="R154" s="38"/>
      <c r="Y154" s="26"/>
    </row>
    <row r="155" ht="15.75" customHeight="1">
      <c r="H155" s="388"/>
      <c r="P155" s="38"/>
      <c r="R155" s="38"/>
      <c r="Y155" s="26"/>
    </row>
    <row r="156" ht="15.75" customHeight="1">
      <c r="H156" s="388"/>
      <c r="P156" s="38"/>
      <c r="R156" s="38"/>
      <c r="Y156" s="26"/>
    </row>
    <row r="157" ht="15.75" customHeight="1">
      <c r="H157" s="388"/>
      <c r="P157" s="38"/>
      <c r="R157" s="38"/>
      <c r="Y157" s="26"/>
    </row>
    <row r="158" ht="15.75" customHeight="1">
      <c r="H158" s="388"/>
      <c r="P158" s="38"/>
      <c r="R158" s="38"/>
      <c r="Y158" s="26"/>
    </row>
    <row r="159" ht="15.75" customHeight="1">
      <c r="H159" s="388"/>
      <c r="P159" s="38"/>
      <c r="R159" s="38"/>
      <c r="Y159" s="26"/>
    </row>
    <row r="160" ht="15.75" customHeight="1">
      <c r="H160" s="388"/>
      <c r="P160" s="38"/>
      <c r="R160" s="38"/>
      <c r="Y160" s="26"/>
    </row>
    <row r="161" ht="15.75" customHeight="1">
      <c r="H161" s="388"/>
      <c r="P161" s="38"/>
      <c r="R161" s="38"/>
      <c r="Y161" s="26"/>
    </row>
    <row r="162" ht="15.75" customHeight="1">
      <c r="H162" s="388"/>
      <c r="P162" s="38"/>
      <c r="R162" s="38"/>
      <c r="Y162" s="26"/>
    </row>
    <row r="163" ht="15.75" customHeight="1">
      <c r="H163" s="388"/>
      <c r="P163" s="38"/>
      <c r="R163" s="38"/>
      <c r="Y163" s="26"/>
    </row>
    <row r="164" ht="15.75" customHeight="1">
      <c r="H164" s="388"/>
      <c r="P164" s="38"/>
      <c r="R164" s="38"/>
      <c r="Y164" s="26"/>
    </row>
    <row r="165" ht="15.75" customHeight="1">
      <c r="H165" s="388"/>
      <c r="P165" s="38"/>
      <c r="R165" s="38"/>
      <c r="Y165" s="26"/>
    </row>
    <row r="166" ht="15.75" customHeight="1">
      <c r="H166" s="388"/>
      <c r="P166" s="38"/>
      <c r="R166" s="38"/>
      <c r="Y166" s="26"/>
    </row>
    <row r="167" ht="15.75" customHeight="1">
      <c r="H167" s="388"/>
      <c r="P167" s="38"/>
      <c r="R167" s="38"/>
      <c r="Y167" s="26"/>
    </row>
    <row r="168" ht="15.75" customHeight="1">
      <c r="H168" s="388"/>
      <c r="P168" s="38"/>
      <c r="R168" s="38"/>
      <c r="Y168" s="26"/>
    </row>
    <row r="169" ht="15.75" customHeight="1">
      <c r="H169" s="388"/>
      <c r="P169" s="38"/>
      <c r="R169" s="38"/>
      <c r="Y169" s="26"/>
    </row>
    <row r="170" ht="15.75" customHeight="1">
      <c r="H170" s="388"/>
      <c r="P170" s="38"/>
      <c r="R170" s="38"/>
      <c r="Y170" s="26"/>
    </row>
    <row r="171" ht="15.75" customHeight="1">
      <c r="H171" s="388"/>
      <c r="P171" s="38"/>
      <c r="R171" s="38"/>
      <c r="Y171" s="26"/>
    </row>
    <row r="172" ht="15.75" customHeight="1">
      <c r="H172" s="388"/>
      <c r="P172" s="38"/>
      <c r="R172" s="38"/>
      <c r="Y172" s="26"/>
    </row>
    <row r="173" ht="15.75" customHeight="1">
      <c r="H173" s="388"/>
      <c r="P173" s="38"/>
      <c r="R173" s="38"/>
      <c r="Y173" s="26"/>
    </row>
    <row r="174" ht="15.75" customHeight="1">
      <c r="H174" s="388"/>
      <c r="P174" s="38"/>
      <c r="R174" s="38"/>
      <c r="Y174" s="26"/>
    </row>
    <row r="175" ht="15.75" customHeight="1">
      <c r="H175" s="388"/>
      <c r="P175" s="38"/>
      <c r="R175" s="38"/>
      <c r="Y175" s="26"/>
    </row>
    <row r="176" ht="15.75" customHeight="1">
      <c r="H176" s="388"/>
      <c r="P176" s="38"/>
      <c r="R176" s="38"/>
      <c r="Y176" s="26"/>
    </row>
    <row r="177" ht="15.75" customHeight="1">
      <c r="H177" s="388"/>
      <c r="P177" s="38"/>
      <c r="R177" s="38"/>
      <c r="Y177" s="26"/>
    </row>
    <row r="178" ht="15.75" customHeight="1">
      <c r="H178" s="388"/>
      <c r="P178" s="38"/>
      <c r="R178" s="38"/>
      <c r="Y178" s="26"/>
    </row>
    <row r="179" ht="15.75" customHeight="1">
      <c r="H179" s="388"/>
      <c r="P179" s="38"/>
      <c r="R179" s="38"/>
      <c r="Y179" s="26"/>
    </row>
    <row r="180" ht="15.75" customHeight="1">
      <c r="H180" s="388"/>
      <c r="P180" s="38"/>
      <c r="R180" s="38"/>
      <c r="Y180" s="26"/>
    </row>
    <row r="181" ht="15.75" customHeight="1">
      <c r="H181" s="388"/>
      <c r="P181" s="38"/>
      <c r="R181" s="38"/>
      <c r="Y181" s="26"/>
    </row>
    <row r="182" ht="15.75" customHeight="1">
      <c r="H182" s="388"/>
      <c r="P182" s="38"/>
      <c r="R182" s="38"/>
      <c r="Y182" s="26"/>
    </row>
    <row r="183" ht="15.75" customHeight="1">
      <c r="H183" s="388"/>
      <c r="P183" s="38"/>
      <c r="R183" s="38"/>
      <c r="Y183" s="26"/>
    </row>
    <row r="184" ht="15.75" customHeight="1">
      <c r="H184" s="388"/>
      <c r="P184" s="38"/>
      <c r="R184" s="38"/>
      <c r="Y184" s="26"/>
    </row>
    <row r="185" ht="15.75" customHeight="1">
      <c r="H185" s="388"/>
      <c r="P185" s="38"/>
      <c r="R185" s="38"/>
      <c r="Y185" s="26"/>
    </row>
    <row r="186" ht="15.75" customHeight="1">
      <c r="H186" s="388"/>
      <c r="P186" s="38"/>
      <c r="R186" s="38"/>
      <c r="Y186" s="26"/>
    </row>
    <row r="187" ht="15.75" customHeight="1">
      <c r="H187" s="388"/>
      <c r="P187" s="38"/>
      <c r="R187" s="38"/>
      <c r="Y187" s="26"/>
    </row>
    <row r="188" ht="15.75" customHeight="1">
      <c r="H188" s="388"/>
      <c r="P188" s="38"/>
      <c r="R188" s="38"/>
      <c r="Y188" s="26"/>
    </row>
    <row r="189" ht="15.75" customHeight="1">
      <c r="H189" s="388"/>
      <c r="P189" s="38"/>
      <c r="R189" s="38"/>
      <c r="Y189" s="26"/>
    </row>
    <row r="190" ht="15.75" customHeight="1">
      <c r="H190" s="388"/>
      <c r="P190" s="38"/>
      <c r="R190" s="38"/>
      <c r="Y190" s="26"/>
    </row>
    <row r="191" ht="15.75" customHeight="1">
      <c r="H191" s="388"/>
      <c r="P191" s="38"/>
      <c r="R191" s="38"/>
      <c r="Y191" s="26"/>
    </row>
    <row r="192" ht="15.75" customHeight="1">
      <c r="H192" s="388"/>
      <c r="P192" s="38"/>
      <c r="R192" s="38"/>
      <c r="Y192" s="26"/>
    </row>
    <row r="193" ht="15.75" customHeight="1">
      <c r="H193" s="388"/>
      <c r="P193" s="38"/>
      <c r="R193" s="38"/>
      <c r="Y193" s="26"/>
    </row>
    <row r="194" ht="15.75" customHeight="1">
      <c r="H194" s="388"/>
      <c r="P194" s="38"/>
      <c r="R194" s="38"/>
      <c r="Y194" s="26"/>
    </row>
    <row r="195" ht="15.75" customHeight="1">
      <c r="H195" s="388"/>
      <c r="P195" s="38"/>
      <c r="R195" s="38"/>
      <c r="Y195" s="26"/>
    </row>
    <row r="196" ht="15.75" customHeight="1">
      <c r="H196" s="388"/>
      <c r="P196" s="38"/>
      <c r="R196" s="38"/>
      <c r="Y196" s="26"/>
    </row>
    <row r="197" ht="15.75" customHeight="1">
      <c r="H197" s="388"/>
      <c r="P197" s="38"/>
      <c r="R197" s="38"/>
      <c r="Y197" s="26"/>
    </row>
    <row r="198" ht="15.75" customHeight="1">
      <c r="H198" s="388"/>
      <c r="P198" s="38"/>
      <c r="R198" s="38"/>
      <c r="Y198" s="26"/>
    </row>
    <row r="199" ht="15.75" customHeight="1">
      <c r="H199" s="388"/>
      <c r="P199" s="38"/>
      <c r="R199" s="38"/>
      <c r="Y199" s="26"/>
    </row>
    <row r="200" ht="15.75" customHeight="1">
      <c r="H200" s="388"/>
      <c r="P200" s="38"/>
      <c r="R200" s="38"/>
      <c r="Y200" s="26"/>
    </row>
    <row r="201" ht="15.75" customHeight="1">
      <c r="H201" s="388"/>
      <c r="P201" s="38"/>
      <c r="R201" s="38"/>
      <c r="Y201" s="26"/>
    </row>
    <row r="202" ht="15.75" customHeight="1">
      <c r="H202" s="388"/>
      <c r="P202" s="38"/>
      <c r="R202" s="38"/>
      <c r="Y202" s="26"/>
    </row>
    <row r="203" ht="15.75" customHeight="1">
      <c r="H203" s="388"/>
      <c r="P203" s="38"/>
      <c r="R203" s="38"/>
      <c r="Y203" s="26"/>
    </row>
    <row r="204" ht="15.75" customHeight="1">
      <c r="H204" s="388"/>
      <c r="P204" s="38"/>
      <c r="R204" s="38"/>
      <c r="Y204" s="26"/>
    </row>
    <row r="205" ht="15.75" customHeight="1">
      <c r="H205" s="388"/>
      <c r="P205" s="38"/>
      <c r="R205" s="38"/>
      <c r="Y205" s="26"/>
    </row>
    <row r="206" ht="15.75" customHeight="1">
      <c r="H206" s="388"/>
      <c r="P206" s="38"/>
      <c r="R206" s="38"/>
      <c r="Y206" s="26"/>
    </row>
    <row r="207" ht="15.75" customHeight="1">
      <c r="H207" s="388"/>
      <c r="P207" s="38"/>
      <c r="R207" s="38"/>
      <c r="Y207" s="26"/>
    </row>
    <row r="208" ht="15.75" customHeight="1">
      <c r="H208" s="388"/>
      <c r="P208" s="38"/>
      <c r="R208" s="38"/>
      <c r="Y208" s="26"/>
    </row>
    <row r="209" ht="15.75" customHeight="1">
      <c r="H209" s="388"/>
      <c r="P209" s="38"/>
      <c r="R209" s="38"/>
      <c r="Y209" s="26"/>
    </row>
    <row r="210" ht="15.75" customHeight="1">
      <c r="H210" s="388"/>
      <c r="P210" s="38"/>
      <c r="R210" s="38"/>
      <c r="Y210" s="26"/>
    </row>
    <row r="211" ht="15.75" customHeight="1">
      <c r="H211" s="388"/>
      <c r="P211" s="38"/>
      <c r="R211" s="38"/>
      <c r="Y211" s="26"/>
    </row>
    <row r="212" ht="15.75" customHeight="1">
      <c r="H212" s="388"/>
      <c r="P212" s="38"/>
      <c r="R212" s="38"/>
      <c r="Y212" s="26"/>
    </row>
    <row r="213" ht="15.75" customHeight="1">
      <c r="H213" s="388"/>
      <c r="P213" s="38"/>
      <c r="R213" s="38"/>
      <c r="Y213" s="26"/>
    </row>
    <row r="214" ht="15.75" customHeight="1">
      <c r="H214" s="388"/>
      <c r="P214" s="38"/>
      <c r="R214" s="38"/>
      <c r="Y214" s="26"/>
    </row>
    <row r="215" ht="15.75" customHeight="1">
      <c r="H215" s="388"/>
      <c r="P215" s="38"/>
      <c r="R215" s="38"/>
      <c r="Y215" s="26"/>
    </row>
    <row r="216" ht="15.75" customHeight="1">
      <c r="H216" s="388"/>
      <c r="P216" s="38"/>
      <c r="R216" s="38"/>
      <c r="Y216" s="26"/>
    </row>
    <row r="217" ht="15.75" customHeight="1">
      <c r="H217" s="388"/>
      <c r="P217" s="38"/>
      <c r="R217" s="38"/>
      <c r="Y217" s="26"/>
    </row>
    <row r="218" ht="15.75" customHeight="1">
      <c r="H218" s="388"/>
      <c r="P218" s="38"/>
      <c r="R218" s="38"/>
      <c r="Y218" s="26"/>
    </row>
    <row r="219" ht="15.75" customHeight="1">
      <c r="H219" s="388"/>
      <c r="P219" s="38"/>
      <c r="R219" s="38"/>
      <c r="Y219" s="26"/>
    </row>
    <row r="220" ht="15.75" customHeight="1">
      <c r="H220" s="388"/>
      <c r="P220" s="38"/>
      <c r="R220" s="38"/>
      <c r="Y220" s="26"/>
    </row>
    <row r="221" ht="15.75" customHeight="1">
      <c r="H221" s="388"/>
      <c r="P221" s="38"/>
      <c r="R221" s="38"/>
      <c r="Y221" s="26"/>
    </row>
    <row r="222" ht="15.75" customHeight="1">
      <c r="H222" s="388"/>
      <c r="P222" s="38"/>
      <c r="R222" s="38"/>
      <c r="Y222" s="26"/>
    </row>
    <row r="223" ht="15.75" customHeight="1">
      <c r="H223" s="388"/>
      <c r="P223" s="38"/>
      <c r="R223" s="38"/>
      <c r="Y223" s="26"/>
    </row>
    <row r="224" ht="15.75" customHeight="1">
      <c r="H224" s="388"/>
      <c r="P224" s="38"/>
      <c r="R224" s="38"/>
      <c r="Y224" s="26"/>
    </row>
    <row r="225" ht="15.75" customHeight="1">
      <c r="H225" s="388"/>
      <c r="P225" s="38"/>
      <c r="R225" s="38"/>
      <c r="Y225" s="26"/>
    </row>
    <row r="226" ht="15.75" customHeight="1">
      <c r="H226" s="388"/>
      <c r="P226" s="38"/>
      <c r="R226" s="38"/>
      <c r="Y226" s="26"/>
    </row>
    <row r="227" ht="15.75" customHeight="1">
      <c r="H227" s="388"/>
      <c r="P227" s="38"/>
      <c r="R227" s="38"/>
      <c r="Y227" s="26"/>
    </row>
    <row r="228" ht="15.75" customHeight="1">
      <c r="H228" s="388"/>
      <c r="P228" s="38"/>
      <c r="R228" s="38"/>
      <c r="Y228" s="26"/>
    </row>
    <row r="229" ht="15.75" customHeight="1">
      <c r="H229" s="388"/>
      <c r="P229" s="38"/>
      <c r="R229" s="38"/>
      <c r="Y229" s="26"/>
    </row>
    <row r="230" ht="15.75" customHeight="1">
      <c r="H230" s="388"/>
      <c r="P230" s="38"/>
      <c r="R230" s="38"/>
      <c r="Y230" s="26"/>
    </row>
    <row r="231" ht="15.75" customHeight="1">
      <c r="H231" s="388"/>
      <c r="P231" s="38"/>
      <c r="R231" s="38"/>
      <c r="Y231" s="26"/>
    </row>
    <row r="232" ht="15.75" customHeight="1">
      <c r="H232" s="388"/>
      <c r="P232" s="38"/>
      <c r="R232" s="38"/>
      <c r="Y232" s="26"/>
    </row>
    <row r="233" ht="15.75" customHeight="1">
      <c r="H233" s="388"/>
      <c r="P233" s="38"/>
      <c r="R233" s="38"/>
      <c r="Y233" s="26"/>
    </row>
    <row r="234" ht="15.75" customHeight="1">
      <c r="H234" s="388"/>
      <c r="P234" s="38"/>
      <c r="R234" s="38"/>
      <c r="Y234" s="26"/>
    </row>
    <row r="235" ht="15.75" customHeight="1">
      <c r="H235" s="388"/>
      <c r="P235" s="38"/>
      <c r="R235" s="38"/>
      <c r="Y235" s="26"/>
    </row>
    <row r="236" ht="15.75" customHeight="1">
      <c r="H236" s="388"/>
      <c r="P236" s="38"/>
      <c r="R236" s="38"/>
      <c r="Y236" s="26"/>
    </row>
    <row r="237" ht="15.75" customHeight="1">
      <c r="H237" s="388"/>
      <c r="P237" s="38"/>
      <c r="R237" s="38"/>
      <c r="Y237" s="26"/>
    </row>
    <row r="238" ht="15.75" customHeight="1">
      <c r="H238" s="388"/>
      <c r="P238" s="38"/>
      <c r="R238" s="38"/>
      <c r="Y238" s="26"/>
    </row>
    <row r="239" ht="15.75" customHeight="1">
      <c r="H239" s="388"/>
      <c r="P239" s="38"/>
      <c r="R239" s="38"/>
      <c r="Y239" s="26"/>
    </row>
    <row r="240" ht="15.75" customHeight="1">
      <c r="H240" s="388"/>
      <c r="P240" s="38"/>
      <c r="R240" s="38"/>
      <c r="Y240" s="26"/>
    </row>
    <row r="241" ht="15.75" customHeight="1">
      <c r="H241" s="388"/>
      <c r="P241" s="38"/>
      <c r="R241" s="38"/>
      <c r="Y241" s="26"/>
    </row>
    <row r="242" ht="15.75" customHeight="1">
      <c r="H242" s="388"/>
      <c r="P242" s="38"/>
      <c r="R242" s="38"/>
      <c r="Y242" s="26"/>
    </row>
    <row r="243" ht="15.75" customHeight="1">
      <c r="H243" s="388"/>
      <c r="P243" s="38"/>
      <c r="R243" s="38"/>
      <c r="Y243" s="26"/>
    </row>
    <row r="244" ht="15.75" customHeight="1">
      <c r="H244" s="388"/>
      <c r="P244" s="38"/>
      <c r="R244" s="38"/>
      <c r="Y244" s="26"/>
    </row>
    <row r="245" ht="15.75" customHeight="1">
      <c r="H245" s="388"/>
      <c r="P245" s="38"/>
      <c r="R245" s="38"/>
      <c r="Y245" s="26"/>
    </row>
    <row r="246" ht="15.75" customHeight="1">
      <c r="H246" s="388"/>
      <c r="P246" s="38"/>
      <c r="R246" s="38"/>
      <c r="Y246" s="26"/>
    </row>
    <row r="247" ht="15.75" customHeight="1">
      <c r="H247" s="388"/>
      <c r="P247" s="38"/>
      <c r="R247" s="38"/>
      <c r="Y247" s="26"/>
    </row>
    <row r="248" ht="15.75" customHeight="1">
      <c r="H248" s="388"/>
      <c r="P248" s="38"/>
      <c r="R248" s="38"/>
      <c r="Y248" s="26"/>
    </row>
    <row r="249" ht="15.75" customHeight="1">
      <c r="H249" s="388"/>
      <c r="P249" s="38"/>
      <c r="R249" s="38"/>
      <c r="Y249" s="26"/>
    </row>
    <row r="250" ht="15.75" customHeight="1">
      <c r="H250" s="388"/>
      <c r="P250" s="38"/>
      <c r="R250" s="38"/>
      <c r="Y250" s="26"/>
    </row>
    <row r="251" ht="15.75" customHeight="1">
      <c r="H251" s="388"/>
      <c r="P251" s="38"/>
      <c r="R251" s="38"/>
      <c r="Y251" s="26"/>
    </row>
    <row r="252" ht="15.75" customHeight="1">
      <c r="H252" s="388"/>
      <c r="P252" s="38"/>
      <c r="R252" s="38"/>
      <c r="Y252" s="26"/>
    </row>
    <row r="253" ht="15.75" customHeight="1">
      <c r="H253" s="388"/>
      <c r="P253" s="38"/>
      <c r="R253" s="38"/>
      <c r="Y253" s="26"/>
    </row>
    <row r="254" ht="15.75" customHeight="1">
      <c r="H254" s="388"/>
      <c r="P254" s="38"/>
      <c r="R254" s="38"/>
      <c r="Y254" s="26"/>
    </row>
    <row r="255" ht="15.75" customHeight="1">
      <c r="H255" s="388"/>
      <c r="P255" s="38"/>
      <c r="R255" s="38"/>
      <c r="Y255" s="26"/>
    </row>
    <row r="256" ht="15.75" customHeight="1">
      <c r="H256" s="388"/>
      <c r="P256" s="38"/>
      <c r="R256" s="38"/>
      <c r="Y256" s="26"/>
    </row>
    <row r="257" ht="15.75" customHeight="1">
      <c r="H257" s="388"/>
      <c r="P257" s="38"/>
      <c r="R257" s="38"/>
      <c r="Y257" s="26"/>
    </row>
    <row r="258" ht="15.75" customHeight="1">
      <c r="H258" s="388"/>
      <c r="P258" s="38"/>
      <c r="R258" s="38"/>
      <c r="Y258" s="26"/>
    </row>
    <row r="259" ht="15.75" customHeight="1">
      <c r="H259" s="388"/>
      <c r="P259" s="38"/>
      <c r="R259" s="38"/>
      <c r="Y259" s="26"/>
    </row>
    <row r="260" ht="15.75" customHeight="1">
      <c r="H260" s="388"/>
      <c r="P260" s="38"/>
      <c r="R260" s="38"/>
      <c r="Y260" s="26"/>
    </row>
    <row r="261" ht="15.75" customHeight="1">
      <c r="H261" s="388"/>
      <c r="P261" s="38"/>
      <c r="R261" s="38"/>
      <c r="Y261" s="26"/>
    </row>
    <row r="262" ht="15.75" customHeight="1">
      <c r="H262" s="388"/>
      <c r="P262" s="38"/>
      <c r="R262" s="38"/>
      <c r="Y262" s="26"/>
    </row>
    <row r="263" ht="15.75" customHeight="1">
      <c r="H263" s="388"/>
      <c r="P263" s="38"/>
      <c r="R263" s="38"/>
      <c r="Y263" s="26"/>
    </row>
    <row r="264" ht="15.75" customHeight="1">
      <c r="H264" s="388"/>
      <c r="P264" s="38"/>
      <c r="R264" s="38"/>
      <c r="Y264" s="26"/>
    </row>
    <row r="265" ht="15.75" customHeight="1">
      <c r="H265" s="388"/>
      <c r="P265" s="38"/>
      <c r="R265" s="38"/>
      <c r="Y265" s="26"/>
    </row>
    <row r="266" ht="15.75" customHeight="1">
      <c r="H266" s="388"/>
      <c r="P266" s="38"/>
      <c r="R266" s="38"/>
      <c r="Y266" s="26"/>
    </row>
    <row r="267" ht="15.75" customHeight="1">
      <c r="H267" s="388"/>
      <c r="P267" s="38"/>
      <c r="R267" s="38"/>
      <c r="Y267" s="26"/>
    </row>
    <row r="268" ht="15.75" customHeight="1">
      <c r="H268" s="388"/>
      <c r="P268" s="38"/>
      <c r="R268" s="38"/>
      <c r="Y268" s="26"/>
    </row>
    <row r="269" ht="15.75" customHeight="1">
      <c r="H269" s="388"/>
      <c r="P269" s="38"/>
      <c r="R269" s="38"/>
      <c r="Y269" s="26"/>
    </row>
    <row r="270" ht="15.75" customHeight="1">
      <c r="H270" s="388"/>
      <c r="P270" s="38"/>
      <c r="R270" s="38"/>
      <c r="Y270" s="26"/>
    </row>
    <row r="271" ht="15.75" customHeight="1">
      <c r="H271" s="388"/>
      <c r="P271" s="38"/>
      <c r="R271" s="38"/>
      <c r="Y271" s="26"/>
    </row>
    <row r="272" ht="15.75" customHeight="1">
      <c r="H272" s="388"/>
      <c r="P272" s="38"/>
      <c r="R272" s="38"/>
      <c r="Y272" s="26"/>
    </row>
    <row r="273" ht="15.75" customHeight="1">
      <c r="H273" s="388"/>
      <c r="P273" s="38"/>
      <c r="R273" s="38"/>
      <c r="Y273" s="26"/>
    </row>
    <row r="274" ht="15.75" customHeight="1">
      <c r="H274" s="388"/>
      <c r="P274" s="38"/>
      <c r="R274" s="38"/>
      <c r="Y274" s="26"/>
    </row>
    <row r="275" ht="15.75" customHeight="1">
      <c r="H275" s="388"/>
      <c r="P275" s="38"/>
      <c r="R275" s="38"/>
      <c r="Y275" s="26"/>
    </row>
    <row r="276" ht="15.75" customHeight="1">
      <c r="H276" s="388"/>
      <c r="P276" s="38"/>
      <c r="R276" s="38"/>
      <c r="Y276" s="26"/>
    </row>
    <row r="277" ht="15.75" customHeight="1">
      <c r="H277" s="388"/>
      <c r="P277" s="38"/>
      <c r="R277" s="38"/>
      <c r="Y277" s="26"/>
    </row>
    <row r="278" ht="15.75" customHeight="1">
      <c r="H278" s="388"/>
      <c r="P278" s="38"/>
      <c r="R278" s="38"/>
      <c r="Y278" s="26"/>
    </row>
    <row r="279" ht="15.75" customHeight="1">
      <c r="H279" s="388"/>
      <c r="P279" s="38"/>
      <c r="R279" s="38"/>
      <c r="Y279" s="26"/>
    </row>
    <row r="280" ht="15.75" customHeight="1">
      <c r="H280" s="388"/>
      <c r="P280" s="38"/>
      <c r="R280" s="38"/>
      <c r="Y280" s="26"/>
    </row>
    <row r="281" ht="15.75" customHeight="1">
      <c r="H281" s="388"/>
      <c r="P281" s="38"/>
      <c r="R281" s="38"/>
      <c r="Y281" s="26"/>
    </row>
    <row r="282" ht="15.75" customHeight="1">
      <c r="H282" s="388"/>
      <c r="P282" s="38"/>
      <c r="R282" s="38"/>
      <c r="Y282" s="26"/>
    </row>
    <row r="283" ht="15.75" customHeight="1">
      <c r="H283" s="388"/>
      <c r="P283" s="38"/>
      <c r="R283" s="38"/>
      <c r="Y283" s="26"/>
    </row>
    <row r="284" ht="15.75" customHeight="1">
      <c r="H284" s="388"/>
      <c r="P284" s="38"/>
      <c r="R284" s="38"/>
      <c r="Y284" s="26"/>
    </row>
    <row r="285" ht="15.75" customHeight="1">
      <c r="H285" s="388"/>
      <c r="P285" s="38"/>
      <c r="R285" s="38"/>
      <c r="Y285" s="26"/>
    </row>
    <row r="286" ht="15.75" customHeight="1">
      <c r="H286" s="388"/>
      <c r="P286" s="38"/>
      <c r="R286" s="38"/>
      <c r="Y286" s="26"/>
    </row>
    <row r="287" ht="15.75" customHeight="1">
      <c r="H287" s="388"/>
      <c r="P287" s="38"/>
      <c r="R287" s="38"/>
      <c r="Y287" s="26"/>
    </row>
    <row r="288" ht="15.75" customHeight="1">
      <c r="H288" s="388"/>
      <c r="P288" s="38"/>
      <c r="R288" s="38"/>
      <c r="Y288" s="26"/>
    </row>
    <row r="289" ht="15.75" customHeight="1">
      <c r="H289" s="388"/>
      <c r="P289" s="38"/>
      <c r="R289" s="38"/>
      <c r="Y289" s="26"/>
    </row>
    <row r="290" ht="15.75" customHeight="1">
      <c r="H290" s="388"/>
      <c r="P290" s="38"/>
      <c r="R290" s="38"/>
      <c r="Y290" s="26"/>
    </row>
    <row r="291" ht="15.75" customHeight="1">
      <c r="H291" s="388"/>
      <c r="P291" s="38"/>
      <c r="R291" s="38"/>
      <c r="Y291" s="26"/>
    </row>
    <row r="292" ht="15.75" customHeight="1">
      <c r="H292" s="388"/>
      <c r="P292" s="38"/>
      <c r="R292" s="38"/>
      <c r="Y292" s="26"/>
    </row>
    <row r="293" ht="15.75" customHeight="1">
      <c r="H293" s="388"/>
      <c r="P293" s="38"/>
      <c r="R293" s="38"/>
      <c r="Y293" s="26"/>
    </row>
    <row r="294" ht="15.75" customHeight="1">
      <c r="H294" s="388"/>
      <c r="P294" s="38"/>
      <c r="R294" s="38"/>
      <c r="Y294" s="26"/>
    </row>
    <row r="295" ht="15.75" customHeight="1">
      <c r="H295" s="388"/>
      <c r="P295" s="38"/>
      <c r="R295" s="38"/>
      <c r="Y295" s="26"/>
    </row>
    <row r="296" ht="15.75" customHeight="1">
      <c r="H296" s="388"/>
      <c r="P296" s="38"/>
      <c r="R296" s="38"/>
      <c r="Y296" s="26"/>
    </row>
    <row r="297" ht="15.75" customHeight="1">
      <c r="H297" s="388"/>
      <c r="P297" s="38"/>
      <c r="R297" s="38"/>
      <c r="Y297" s="26"/>
    </row>
    <row r="298" ht="15.75" customHeight="1">
      <c r="H298" s="388"/>
      <c r="P298" s="38"/>
      <c r="R298" s="38"/>
      <c r="Y298" s="26"/>
    </row>
    <row r="299" ht="15.75" customHeight="1">
      <c r="H299" s="388"/>
      <c r="P299" s="38"/>
      <c r="R299" s="38"/>
      <c r="Y299" s="26"/>
    </row>
    <row r="300" ht="15.75" customHeight="1">
      <c r="H300" s="388"/>
      <c r="P300" s="38"/>
      <c r="R300" s="38"/>
      <c r="Y300" s="26"/>
    </row>
    <row r="301" ht="15.75" customHeight="1">
      <c r="H301" s="388"/>
      <c r="P301" s="38"/>
      <c r="R301" s="38"/>
      <c r="Y301" s="26"/>
    </row>
    <row r="302" ht="15.75" customHeight="1">
      <c r="H302" s="388"/>
      <c r="P302" s="38"/>
      <c r="R302" s="38"/>
      <c r="Y302" s="26"/>
    </row>
    <row r="303" ht="15.75" customHeight="1">
      <c r="H303" s="388"/>
      <c r="P303" s="38"/>
      <c r="R303" s="38"/>
      <c r="Y303" s="26"/>
    </row>
    <row r="304" ht="15.75" customHeight="1">
      <c r="H304" s="388"/>
      <c r="P304" s="38"/>
      <c r="R304" s="38"/>
      <c r="Y304" s="26"/>
    </row>
    <row r="305" ht="15.75" customHeight="1">
      <c r="H305" s="388"/>
      <c r="P305" s="38"/>
      <c r="R305" s="38"/>
      <c r="Y305" s="26"/>
    </row>
    <row r="306" ht="15.75" customHeight="1">
      <c r="H306" s="388"/>
      <c r="P306" s="38"/>
      <c r="R306" s="38"/>
      <c r="Y306" s="26"/>
    </row>
    <row r="307" ht="15.75" customHeight="1">
      <c r="H307" s="388"/>
      <c r="P307" s="38"/>
      <c r="R307" s="38"/>
      <c r="Y307" s="26"/>
    </row>
    <row r="308" ht="15.75" customHeight="1">
      <c r="H308" s="388"/>
      <c r="P308" s="38"/>
      <c r="R308" s="38"/>
      <c r="Y308" s="26"/>
    </row>
    <row r="309" ht="15.75" customHeight="1">
      <c r="H309" s="388"/>
      <c r="P309" s="38"/>
      <c r="R309" s="38"/>
      <c r="Y309" s="26"/>
    </row>
    <row r="310" ht="15.75" customHeight="1">
      <c r="H310" s="388"/>
      <c r="P310" s="38"/>
      <c r="R310" s="38"/>
      <c r="Y310" s="26"/>
    </row>
    <row r="311" ht="15.75" customHeight="1">
      <c r="H311" s="388"/>
      <c r="P311" s="38"/>
      <c r="R311" s="38"/>
      <c r="Y311" s="26"/>
    </row>
    <row r="312" ht="15.75" customHeight="1">
      <c r="H312" s="388"/>
      <c r="P312" s="38"/>
      <c r="R312" s="38"/>
      <c r="Y312" s="26"/>
    </row>
    <row r="313" ht="15.75" customHeight="1">
      <c r="H313" s="388"/>
      <c r="P313" s="38"/>
      <c r="R313" s="38"/>
      <c r="Y313" s="26"/>
    </row>
    <row r="314" ht="15.75" customHeight="1">
      <c r="H314" s="388"/>
      <c r="P314" s="38"/>
      <c r="R314" s="38"/>
      <c r="Y314" s="26"/>
    </row>
    <row r="315" ht="15.75" customHeight="1">
      <c r="H315" s="388"/>
      <c r="P315" s="38"/>
      <c r="R315" s="38"/>
      <c r="Y315" s="26"/>
    </row>
    <row r="316" ht="15.75" customHeight="1">
      <c r="H316" s="388"/>
      <c r="P316" s="38"/>
      <c r="R316" s="38"/>
      <c r="Y316" s="26"/>
    </row>
    <row r="317" ht="15.75" customHeight="1">
      <c r="H317" s="388"/>
      <c r="P317" s="38"/>
      <c r="R317" s="38"/>
      <c r="Y317" s="26"/>
    </row>
    <row r="318" ht="15.75" customHeight="1">
      <c r="H318" s="388"/>
      <c r="P318" s="38"/>
      <c r="R318" s="38"/>
      <c r="Y318" s="26"/>
    </row>
    <row r="319" ht="15.75" customHeight="1">
      <c r="H319" s="388"/>
      <c r="P319" s="38"/>
      <c r="R319" s="38"/>
      <c r="Y319" s="26"/>
    </row>
    <row r="320" ht="15.75" customHeight="1">
      <c r="H320" s="388"/>
      <c r="P320" s="38"/>
      <c r="R320" s="38"/>
      <c r="Y320" s="26"/>
    </row>
    <row r="321" ht="15.75" customHeight="1">
      <c r="H321" s="388"/>
      <c r="P321" s="38"/>
      <c r="R321" s="38"/>
      <c r="Y321" s="26"/>
    </row>
    <row r="322" ht="15.75" customHeight="1">
      <c r="H322" s="388"/>
      <c r="P322" s="38"/>
      <c r="R322" s="38"/>
      <c r="Y322" s="26"/>
    </row>
    <row r="323" ht="15.75" customHeight="1">
      <c r="H323" s="388"/>
      <c r="P323" s="38"/>
      <c r="R323" s="38"/>
      <c r="Y323" s="26"/>
    </row>
    <row r="324" ht="15.75" customHeight="1">
      <c r="H324" s="388"/>
      <c r="P324" s="38"/>
      <c r="R324" s="38"/>
      <c r="Y324" s="26"/>
    </row>
    <row r="325" ht="15.75" customHeight="1">
      <c r="H325" s="388"/>
      <c r="P325" s="38"/>
      <c r="R325" s="38"/>
      <c r="Y325" s="26"/>
    </row>
    <row r="326" ht="15.75" customHeight="1">
      <c r="H326" s="388"/>
      <c r="P326" s="38"/>
      <c r="R326" s="38"/>
      <c r="Y326" s="26"/>
    </row>
    <row r="327" ht="15.75" customHeight="1">
      <c r="H327" s="388"/>
      <c r="P327" s="38"/>
      <c r="R327" s="38"/>
      <c r="Y327" s="26"/>
    </row>
    <row r="328" ht="15.75" customHeight="1">
      <c r="H328" s="388"/>
      <c r="P328" s="38"/>
      <c r="R328" s="38"/>
      <c r="Y328" s="26"/>
    </row>
    <row r="329" ht="15.75" customHeight="1">
      <c r="H329" s="388"/>
      <c r="P329" s="38"/>
      <c r="R329" s="38"/>
      <c r="Y329" s="26"/>
    </row>
    <row r="330" ht="15.75" customHeight="1">
      <c r="H330" s="388"/>
      <c r="P330" s="38"/>
      <c r="R330" s="38"/>
      <c r="Y330" s="26"/>
    </row>
    <row r="331" ht="15.75" customHeight="1">
      <c r="H331" s="388"/>
      <c r="P331" s="38"/>
      <c r="R331" s="38"/>
      <c r="Y331" s="26"/>
    </row>
    <row r="332" ht="15.75" customHeight="1">
      <c r="H332" s="388"/>
      <c r="P332" s="38"/>
      <c r="R332" s="38"/>
      <c r="Y332" s="26"/>
    </row>
    <row r="333" ht="15.75" customHeight="1">
      <c r="H333" s="388"/>
      <c r="P333" s="38"/>
      <c r="R333" s="38"/>
      <c r="Y333" s="26"/>
    </row>
    <row r="334" ht="15.75" customHeight="1">
      <c r="H334" s="388"/>
      <c r="P334" s="38"/>
      <c r="R334" s="38"/>
      <c r="Y334" s="26"/>
    </row>
    <row r="335" ht="15.75" customHeight="1">
      <c r="H335" s="388"/>
      <c r="P335" s="38"/>
      <c r="R335" s="38"/>
      <c r="Y335" s="26"/>
    </row>
    <row r="336" ht="15.75" customHeight="1">
      <c r="H336" s="388"/>
      <c r="P336" s="38"/>
      <c r="R336" s="38"/>
      <c r="Y336" s="26"/>
    </row>
    <row r="337" ht="15.75" customHeight="1">
      <c r="H337" s="388"/>
      <c r="P337" s="38"/>
      <c r="R337" s="38"/>
      <c r="Y337" s="26"/>
    </row>
    <row r="338" ht="15.75" customHeight="1">
      <c r="H338" s="388"/>
      <c r="P338" s="38"/>
      <c r="R338" s="38"/>
      <c r="Y338" s="26"/>
    </row>
    <row r="339" ht="15.75" customHeight="1">
      <c r="H339" s="388"/>
      <c r="P339" s="38"/>
      <c r="R339" s="38"/>
      <c r="Y339" s="26"/>
    </row>
    <row r="340" ht="15.75" customHeight="1">
      <c r="H340" s="388"/>
      <c r="P340" s="38"/>
      <c r="R340" s="38"/>
      <c r="Y340" s="26"/>
    </row>
    <row r="341" ht="15.75" customHeight="1">
      <c r="H341" s="388"/>
      <c r="P341" s="38"/>
      <c r="R341" s="38"/>
      <c r="Y341" s="26"/>
    </row>
    <row r="342" ht="15.75" customHeight="1">
      <c r="H342" s="388"/>
      <c r="P342" s="38"/>
      <c r="R342" s="38"/>
      <c r="Y342" s="26"/>
    </row>
    <row r="343" ht="15.75" customHeight="1">
      <c r="H343" s="388"/>
      <c r="P343" s="38"/>
      <c r="R343" s="38"/>
      <c r="Y343" s="26"/>
    </row>
    <row r="344" ht="15.75" customHeight="1">
      <c r="H344" s="388"/>
      <c r="P344" s="38"/>
      <c r="R344" s="38"/>
      <c r="Y344" s="26"/>
    </row>
    <row r="345" ht="15.75" customHeight="1">
      <c r="H345" s="388"/>
      <c r="P345" s="38"/>
      <c r="R345" s="38"/>
      <c r="Y345" s="26"/>
    </row>
    <row r="346" ht="15.75" customHeight="1">
      <c r="H346" s="388"/>
      <c r="P346" s="38"/>
      <c r="R346" s="38"/>
      <c r="Y346" s="26"/>
    </row>
    <row r="347" ht="15.75" customHeight="1">
      <c r="H347" s="388"/>
      <c r="P347" s="38"/>
      <c r="R347" s="38"/>
      <c r="Y347" s="26"/>
    </row>
    <row r="348" ht="15.75" customHeight="1">
      <c r="H348" s="388"/>
      <c r="P348" s="38"/>
      <c r="R348" s="38"/>
      <c r="Y348" s="26"/>
    </row>
    <row r="349" ht="15.75" customHeight="1">
      <c r="H349" s="388"/>
      <c r="P349" s="38"/>
      <c r="R349" s="38"/>
      <c r="Y349" s="26"/>
    </row>
    <row r="350" ht="15.75" customHeight="1">
      <c r="H350" s="388"/>
      <c r="P350" s="38"/>
      <c r="R350" s="38"/>
      <c r="Y350" s="26"/>
    </row>
    <row r="351" ht="15.75" customHeight="1">
      <c r="H351" s="388"/>
      <c r="P351" s="38"/>
      <c r="R351" s="38"/>
      <c r="Y351" s="26"/>
    </row>
    <row r="352" ht="15.75" customHeight="1">
      <c r="H352" s="388"/>
      <c r="P352" s="38"/>
      <c r="R352" s="38"/>
      <c r="Y352" s="26"/>
    </row>
    <row r="353" ht="15.75" customHeight="1">
      <c r="H353" s="388"/>
      <c r="P353" s="38"/>
      <c r="R353" s="38"/>
      <c r="Y353" s="26"/>
    </row>
    <row r="354" ht="15.75" customHeight="1">
      <c r="H354" s="388"/>
      <c r="P354" s="38"/>
      <c r="R354" s="38"/>
      <c r="Y354" s="26"/>
    </row>
    <row r="355" ht="15.75" customHeight="1">
      <c r="H355" s="388"/>
      <c r="P355" s="38"/>
      <c r="R355" s="38"/>
      <c r="Y355" s="26"/>
    </row>
    <row r="356" ht="15.75" customHeight="1">
      <c r="H356" s="388"/>
      <c r="P356" s="38"/>
      <c r="R356" s="38"/>
      <c r="Y356" s="26"/>
    </row>
    <row r="357" ht="15.75" customHeight="1">
      <c r="H357" s="388"/>
      <c r="P357" s="38"/>
      <c r="R357" s="38"/>
      <c r="Y357" s="26"/>
    </row>
    <row r="358" ht="15.75" customHeight="1">
      <c r="H358" s="388"/>
      <c r="P358" s="38"/>
      <c r="R358" s="38"/>
      <c r="Y358" s="26"/>
    </row>
    <row r="359" ht="15.75" customHeight="1">
      <c r="H359" s="388"/>
      <c r="P359" s="38"/>
      <c r="R359" s="38"/>
      <c r="Y359" s="26"/>
    </row>
    <row r="360" ht="15.75" customHeight="1">
      <c r="H360" s="388"/>
      <c r="P360" s="38"/>
      <c r="R360" s="38"/>
      <c r="Y360" s="26"/>
    </row>
    <row r="361" ht="15.75" customHeight="1">
      <c r="H361" s="388"/>
      <c r="P361" s="38"/>
      <c r="R361" s="38"/>
      <c r="Y361" s="26"/>
    </row>
    <row r="362" ht="15.75" customHeight="1">
      <c r="H362" s="388"/>
      <c r="P362" s="38"/>
      <c r="R362" s="38"/>
      <c r="Y362" s="26"/>
    </row>
    <row r="363" ht="15.75" customHeight="1">
      <c r="H363" s="388"/>
      <c r="P363" s="38"/>
      <c r="R363" s="38"/>
      <c r="Y363" s="26"/>
    </row>
    <row r="364" ht="15.75" customHeight="1">
      <c r="H364" s="388"/>
      <c r="P364" s="38"/>
      <c r="R364" s="38"/>
      <c r="Y364" s="26"/>
    </row>
    <row r="365" ht="15.75" customHeight="1">
      <c r="H365" s="388"/>
      <c r="P365" s="38"/>
      <c r="R365" s="38"/>
      <c r="Y365" s="26"/>
    </row>
    <row r="366" ht="15.75" customHeight="1">
      <c r="H366" s="388"/>
      <c r="P366" s="38"/>
      <c r="R366" s="38"/>
      <c r="Y366" s="26"/>
    </row>
    <row r="367" ht="15.75" customHeight="1">
      <c r="H367" s="388"/>
      <c r="P367" s="38"/>
      <c r="R367" s="38"/>
      <c r="Y367" s="26"/>
    </row>
    <row r="368" ht="15.75" customHeight="1">
      <c r="H368" s="388"/>
      <c r="P368" s="38"/>
      <c r="R368" s="38"/>
      <c r="Y368" s="26"/>
    </row>
    <row r="369" ht="15.75" customHeight="1">
      <c r="H369" s="388"/>
      <c r="P369" s="38"/>
      <c r="R369" s="38"/>
      <c r="Y369" s="26"/>
    </row>
    <row r="370" ht="15.75" customHeight="1">
      <c r="H370" s="388"/>
      <c r="P370" s="38"/>
      <c r="R370" s="38"/>
      <c r="Y370" s="26"/>
    </row>
    <row r="371" ht="15.75" customHeight="1">
      <c r="H371" s="388"/>
      <c r="P371" s="38"/>
      <c r="R371" s="38"/>
      <c r="Y371" s="26"/>
    </row>
    <row r="372" ht="15.75" customHeight="1">
      <c r="H372" s="388"/>
      <c r="P372" s="38"/>
      <c r="R372" s="38"/>
      <c r="Y372" s="26"/>
    </row>
    <row r="373" ht="15.75" customHeight="1">
      <c r="H373" s="388"/>
      <c r="P373" s="38"/>
      <c r="R373" s="38"/>
      <c r="Y373" s="26"/>
    </row>
    <row r="374" ht="15.75" customHeight="1">
      <c r="H374" s="388"/>
      <c r="P374" s="38"/>
      <c r="R374" s="38"/>
      <c r="Y374" s="26"/>
    </row>
    <row r="375" ht="15.75" customHeight="1">
      <c r="H375" s="388"/>
      <c r="P375" s="38"/>
      <c r="R375" s="38"/>
      <c r="Y375" s="26"/>
    </row>
    <row r="376" ht="15.75" customHeight="1">
      <c r="H376" s="388"/>
      <c r="P376" s="38"/>
      <c r="R376" s="38"/>
      <c r="Y376" s="26"/>
    </row>
    <row r="377" ht="15.75" customHeight="1">
      <c r="H377" s="388"/>
      <c r="P377" s="38"/>
      <c r="R377" s="38"/>
      <c r="Y377" s="26"/>
    </row>
    <row r="378" ht="15.75" customHeight="1">
      <c r="H378" s="388"/>
      <c r="P378" s="38"/>
      <c r="R378" s="38"/>
      <c r="Y378" s="26"/>
    </row>
    <row r="379" ht="15.75" customHeight="1">
      <c r="H379" s="388"/>
      <c r="P379" s="38"/>
      <c r="R379" s="38"/>
      <c r="Y379" s="26"/>
    </row>
    <row r="380" ht="15.75" customHeight="1">
      <c r="H380" s="388"/>
      <c r="P380" s="38"/>
      <c r="R380" s="38"/>
      <c r="Y380" s="26"/>
    </row>
    <row r="381" ht="15.75" customHeight="1">
      <c r="H381" s="388"/>
      <c r="P381" s="38"/>
      <c r="R381" s="38"/>
      <c r="Y381" s="26"/>
    </row>
    <row r="382" ht="15.75" customHeight="1">
      <c r="H382" s="388"/>
      <c r="P382" s="38"/>
      <c r="R382" s="38"/>
      <c r="Y382" s="26"/>
    </row>
    <row r="383" ht="15.75" customHeight="1">
      <c r="H383" s="388"/>
      <c r="P383" s="38"/>
      <c r="R383" s="38"/>
      <c r="Y383" s="26"/>
    </row>
    <row r="384" ht="15.75" customHeight="1">
      <c r="H384" s="388"/>
      <c r="P384" s="38"/>
      <c r="R384" s="38"/>
      <c r="Y384" s="26"/>
    </row>
    <row r="385" ht="15.75" customHeight="1">
      <c r="H385" s="388"/>
      <c r="P385" s="38"/>
      <c r="R385" s="38"/>
      <c r="Y385" s="26"/>
    </row>
    <row r="386" ht="15.75" customHeight="1">
      <c r="H386" s="388"/>
      <c r="P386" s="38"/>
      <c r="R386" s="38"/>
      <c r="Y386" s="26"/>
    </row>
    <row r="387" ht="15.75" customHeight="1">
      <c r="H387" s="388"/>
      <c r="P387" s="38"/>
      <c r="R387" s="38"/>
      <c r="Y387" s="26"/>
    </row>
    <row r="388" ht="15.75" customHeight="1">
      <c r="H388" s="388"/>
      <c r="P388" s="38"/>
      <c r="R388" s="38"/>
      <c r="Y388" s="26"/>
    </row>
    <row r="389" ht="15.75" customHeight="1">
      <c r="H389" s="388"/>
      <c r="P389" s="38"/>
      <c r="R389" s="38"/>
      <c r="Y389" s="26"/>
    </row>
    <row r="390" ht="15.75" customHeight="1">
      <c r="H390" s="388"/>
      <c r="P390" s="38"/>
      <c r="R390" s="38"/>
      <c r="Y390" s="26"/>
    </row>
    <row r="391" ht="15.75" customHeight="1">
      <c r="H391" s="388"/>
      <c r="P391" s="38"/>
      <c r="R391" s="38"/>
      <c r="Y391" s="26"/>
    </row>
    <row r="392" ht="15.75" customHeight="1">
      <c r="H392" s="388"/>
      <c r="P392" s="38"/>
      <c r="R392" s="38"/>
      <c r="Y392" s="26"/>
    </row>
    <row r="393" ht="15.75" customHeight="1">
      <c r="H393" s="388"/>
      <c r="P393" s="38"/>
      <c r="R393" s="38"/>
      <c r="Y393" s="26"/>
    </row>
    <row r="394" ht="15.75" customHeight="1">
      <c r="H394" s="388"/>
      <c r="P394" s="38"/>
      <c r="R394" s="38"/>
      <c r="Y394" s="26"/>
    </row>
    <row r="395" ht="15.75" customHeight="1">
      <c r="H395" s="388"/>
      <c r="P395" s="38"/>
      <c r="R395" s="38"/>
      <c r="Y395" s="26"/>
    </row>
    <row r="396" ht="15.75" customHeight="1">
      <c r="H396" s="388"/>
      <c r="P396" s="38"/>
      <c r="R396" s="38"/>
      <c r="Y396" s="26"/>
    </row>
    <row r="397" ht="15.75" customHeight="1">
      <c r="H397" s="388"/>
      <c r="P397" s="38"/>
      <c r="R397" s="38"/>
      <c r="Y397" s="26"/>
    </row>
    <row r="398" ht="15.75" customHeight="1">
      <c r="H398" s="388"/>
      <c r="P398" s="38"/>
      <c r="R398" s="38"/>
      <c r="Y398" s="26"/>
    </row>
    <row r="399" ht="15.75" customHeight="1">
      <c r="H399" s="388"/>
      <c r="P399" s="38"/>
      <c r="R399" s="38"/>
      <c r="Y399" s="26"/>
    </row>
    <row r="400" ht="15.75" customHeight="1">
      <c r="H400" s="388"/>
      <c r="P400" s="38"/>
      <c r="R400" s="38"/>
      <c r="Y400" s="26"/>
    </row>
    <row r="401" ht="15.75" customHeight="1">
      <c r="H401" s="388"/>
      <c r="P401" s="38"/>
      <c r="R401" s="38"/>
      <c r="Y401" s="26"/>
    </row>
    <row r="402" ht="15.75" customHeight="1">
      <c r="H402" s="388"/>
      <c r="P402" s="38"/>
      <c r="R402" s="38"/>
      <c r="Y402" s="26"/>
    </row>
    <row r="403" ht="15.75" customHeight="1">
      <c r="H403" s="388"/>
      <c r="P403" s="38"/>
      <c r="R403" s="38"/>
      <c r="Y403" s="26"/>
    </row>
    <row r="404" ht="15.75" customHeight="1">
      <c r="H404" s="388"/>
      <c r="P404" s="38"/>
      <c r="R404" s="38"/>
      <c r="Y404" s="26"/>
    </row>
    <row r="405" ht="15.75" customHeight="1">
      <c r="H405" s="388"/>
      <c r="P405" s="38"/>
      <c r="R405" s="38"/>
      <c r="Y405" s="26"/>
    </row>
    <row r="406" ht="15.75" customHeight="1">
      <c r="H406" s="388"/>
      <c r="P406" s="38"/>
      <c r="R406" s="38"/>
      <c r="Y406" s="26"/>
    </row>
    <row r="407" ht="15.75" customHeight="1">
      <c r="H407" s="388"/>
      <c r="P407" s="38"/>
      <c r="R407" s="38"/>
      <c r="Y407" s="26"/>
    </row>
    <row r="408" ht="15.75" customHeight="1">
      <c r="H408" s="388"/>
      <c r="P408" s="38"/>
      <c r="R408" s="38"/>
      <c r="Y408" s="26"/>
    </row>
    <row r="409" ht="15.75" customHeight="1">
      <c r="H409" s="388"/>
      <c r="P409" s="38"/>
      <c r="R409" s="38"/>
      <c r="Y409" s="26"/>
    </row>
    <row r="410" ht="15.75" customHeight="1">
      <c r="H410" s="388"/>
      <c r="P410" s="38"/>
      <c r="R410" s="38"/>
      <c r="Y410" s="26"/>
    </row>
    <row r="411" ht="15.75" customHeight="1">
      <c r="H411" s="388"/>
      <c r="P411" s="38"/>
      <c r="R411" s="38"/>
      <c r="Y411" s="26"/>
    </row>
    <row r="412" ht="15.75" customHeight="1">
      <c r="H412" s="388"/>
      <c r="P412" s="38"/>
      <c r="R412" s="38"/>
      <c r="Y412" s="26"/>
    </row>
    <row r="413" ht="15.75" customHeight="1">
      <c r="H413" s="388"/>
      <c r="P413" s="38"/>
      <c r="R413" s="38"/>
      <c r="Y413" s="26"/>
    </row>
    <row r="414" ht="15.75" customHeight="1">
      <c r="H414" s="388"/>
      <c r="P414" s="38"/>
      <c r="R414" s="38"/>
      <c r="Y414" s="26"/>
    </row>
    <row r="415" ht="15.75" customHeight="1">
      <c r="H415" s="388"/>
      <c r="P415" s="38"/>
      <c r="R415" s="38"/>
      <c r="Y415" s="26"/>
    </row>
    <row r="416" ht="15.75" customHeight="1">
      <c r="H416" s="388"/>
      <c r="P416" s="38"/>
      <c r="R416" s="38"/>
      <c r="Y416" s="26"/>
    </row>
    <row r="417" ht="15.75" customHeight="1">
      <c r="H417" s="388"/>
      <c r="P417" s="38"/>
      <c r="R417" s="38"/>
      <c r="Y417" s="26"/>
    </row>
    <row r="418" ht="15.75" customHeight="1">
      <c r="H418" s="388"/>
      <c r="P418" s="38"/>
      <c r="R418" s="38"/>
      <c r="Y418" s="26"/>
    </row>
    <row r="419" ht="15.75" customHeight="1">
      <c r="H419" s="388"/>
      <c r="P419" s="38"/>
      <c r="R419" s="38"/>
      <c r="Y419" s="26"/>
    </row>
    <row r="420" ht="15.75" customHeight="1">
      <c r="H420" s="388"/>
      <c r="P420" s="38"/>
      <c r="R420" s="38"/>
      <c r="Y420" s="26"/>
    </row>
    <row r="421" ht="15.75" customHeight="1">
      <c r="H421" s="388"/>
      <c r="P421" s="38"/>
      <c r="R421" s="38"/>
      <c r="Y421" s="26"/>
    </row>
    <row r="422" ht="15.75" customHeight="1">
      <c r="H422" s="388"/>
      <c r="P422" s="38"/>
      <c r="R422" s="38"/>
      <c r="Y422" s="26"/>
    </row>
    <row r="423" ht="15.75" customHeight="1">
      <c r="H423" s="388"/>
      <c r="P423" s="38"/>
      <c r="R423" s="38"/>
      <c r="Y423" s="26"/>
    </row>
    <row r="424" ht="15.75" customHeight="1">
      <c r="H424" s="388"/>
      <c r="P424" s="38"/>
      <c r="R424" s="38"/>
      <c r="Y424" s="26"/>
    </row>
    <row r="425" ht="15.75" customHeight="1">
      <c r="H425" s="388"/>
      <c r="P425" s="38"/>
      <c r="R425" s="38"/>
      <c r="Y425" s="26"/>
    </row>
    <row r="426" ht="15.75" customHeight="1">
      <c r="H426" s="388"/>
      <c r="P426" s="38"/>
      <c r="R426" s="38"/>
      <c r="Y426" s="26"/>
    </row>
    <row r="427" ht="15.75" customHeight="1">
      <c r="H427" s="388"/>
      <c r="P427" s="38"/>
      <c r="R427" s="38"/>
      <c r="Y427" s="26"/>
    </row>
    <row r="428" ht="15.75" customHeight="1">
      <c r="H428" s="388"/>
      <c r="P428" s="38"/>
      <c r="R428" s="38"/>
      <c r="Y428" s="26"/>
    </row>
    <row r="429" ht="15.75" customHeight="1">
      <c r="H429" s="388"/>
      <c r="P429" s="38"/>
      <c r="R429" s="38"/>
      <c r="Y429" s="26"/>
    </row>
    <row r="430" ht="15.75" customHeight="1">
      <c r="H430" s="388"/>
      <c r="P430" s="38"/>
      <c r="R430" s="38"/>
      <c r="Y430" s="26"/>
    </row>
    <row r="431" ht="15.75" customHeight="1">
      <c r="H431" s="388"/>
      <c r="P431" s="38"/>
      <c r="R431" s="38"/>
      <c r="Y431" s="26"/>
    </row>
    <row r="432" ht="15.75" customHeight="1">
      <c r="H432" s="388"/>
      <c r="P432" s="38"/>
      <c r="R432" s="38"/>
      <c r="Y432" s="26"/>
    </row>
    <row r="433" ht="15.75" customHeight="1">
      <c r="H433" s="388"/>
      <c r="P433" s="38"/>
      <c r="R433" s="38"/>
      <c r="Y433" s="26"/>
    </row>
    <row r="434" ht="15.75" customHeight="1">
      <c r="H434" s="388"/>
      <c r="P434" s="38"/>
      <c r="R434" s="38"/>
      <c r="Y434" s="26"/>
    </row>
    <row r="435" ht="15.75" customHeight="1">
      <c r="H435" s="388"/>
      <c r="P435" s="38"/>
      <c r="R435" s="38"/>
      <c r="Y435" s="26"/>
    </row>
    <row r="436" ht="15.75" customHeight="1">
      <c r="H436" s="388"/>
      <c r="P436" s="38"/>
      <c r="R436" s="38"/>
      <c r="Y436" s="26"/>
    </row>
    <row r="437" ht="15.75" customHeight="1">
      <c r="H437" s="388"/>
      <c r="P437" s="38"/>
      <c r="R437" s="38"/>
      <c r="Y437" s="26"/>
    </row>
    <row r="438" ht="15.75" customHeight="1">
      <c r="H438" s="388"/>
      <c r="P438" s="38"/>
      <c r="R438" s="38"/>
      <c r="Y438" s="26"/>
    </row>
    <row r="439" ht="15.75" customHeight="1">
      <c r="H439" s="388"/>
      <c r="P439" s="38"/>
      <c r="R439" s="38"/>
      <c r="Y439" s="26"/>
    </row>
    <row r="440" ht="15.75" customHeight="1">
      <c r="H440" s="388"/>
      <c r="P440" s="38"/>
      <c r="R440" s="38"/>
      <c r="Y440" s="26"/>
    </row>
    <row r="441" ht="15.75" customHeight="1">
      <c r="H441" s="388"/>
      <c r="P441" s="38"/>
      <c r="R441" s="38"/>
      <c r="Y441" s="26"/>
    </row>
    <row r="442" ht="15.75" customHeight="1">
      <c r="H442" s="388"/>
      <c r="P442" s="38"/>
      <c r="R442" s="38"/>
      <c r="Y442" s="26"/>
    </row>
    <row r="443" ht="15.75" customHeight="1">
      <c r="H443" s="388"/>
      <c r="P443" s="38"/>
      <c r="R443" s="38"/>
      <c r="Y443" s="26"/>
    </row>
    <row r="444" ht="15.75" customHeight="1">
      <c r="H444" s="388"/>
      <c r="P444" s="38"/>
      <c r="R444" s="38"/>
      <c r="Y444" s="26"/>
    </row>
    <row r="445" ht="15.75" customHeight="1">
      <c r="H445" s="388"/>
      <c r="P445" s="38"/>
      <c r="R445" s="38"/>
      <c r="Y445" s="26"/>
    </row>
    <row r="446" ht="15.75" customHeight="1">
      <c r="H446" s="388"/>
      <c r="P446" s="38"/>
      <c r="R446" s="38"/>
      <c r="Y446" s="26"/>
    </row>
    <row r="447" ht="15.75" customHeight="1">
      <c r="H447" s="388"/>
      <c r="P447" s="38"/>
      <c r="R447" s="38"/>
      <c r="Y447" s="26"/>
    </row>
    <row r="448" ht="15.75" customHeight="1">
      <c r="H448" s="388"/>
      <c r="P448" s="38"/>
      <c r="R448" s="38"/>
      <c r="Y448" s="26"/>
    </row>
    <row r="449" ht="15.75" customHeight="1">
      <c r="H449" s="388"/>
      <c r="P449" s="38"/>
      <c r="R449" s="38"/>
      <c r="Y449" s="26"/>
    </row>
    <row r="450" ht="15.75" customHeight="1">
      <c r="H450" s="388"/>
      <c r="P450" s="38"/>
      <c r="R450" s="38"/>
      <c r="Y450" s="26"/>
    </row>
    <row r="451" ht="15.75" customHeight="1">
      <c r="H451" s="388"/>
      <c r="P451" s="38"/>
      <c r="R451" s="38"/>
      <c r="Y451" s="26"/>
    </row>
    <row r="452" ht="15.75" customHeight="1">
      <c r="H452" s="388"/>
      <c r="P452" s="38"/>
      <c r="R452" s="38"/>
      <c r="Y452" s="26"/>
    </row>
    <row r="453" ht="15.75" customHeight="1">
      <c r="H453" s="388"/>
      <c r="P453" s="38"/>
      <c r="R453" s="38"/>
      <c r="Y453" s="26"/>
    </row>
    <row r="454" ht="15.75" customHeight="1">
      <c r="H454" s="388"/>
      <c r="P454" s="38"/>
      <c r="R454" s="38"/>
      <c r="Y454" s="26"/>
    </row>
    <row r="455" ht="15.75" customHeight="1">
      <c r="H455" s="388"/>
      <c r="P455" s="38"/>
      <c r="R455" s="38"/>
      <c r="Y455" s="26"/>
    </row>
    <row r="456" ht="15.75" customHeight="1">
      <c r="H456" s="388"/>
      <c r="P456" s="38"/>
      <c r="R456" s="38"/>
      <c r="Y456" s="26"/>
    </row>
    <row r="457" ht="15.75" customHeight="1">
      <c r="H457" s="388"/>
      <c r="P457" s="38"/>
      <c r="R457" s="38"/>
      <c r="Y457" s="26"/>
    </row>
    <row r="458" ht="15.75" customHeight="1">
      <c r="H458" s="388"/>
      <c r="P458" s="38"/>
      <c r="R458" s="38"/>
      <c r="Y458" s="26"/>
    </row>
    <row r="459" ht="15.75" customHeight="1">
      <c r="H459" s="388"/>
      <c r="P459" s="38"/>
      <c r="R459" s="38"/>
      <c r="Y459" s="26"/>
    </row>
    <row r="460" ht="15.75" customHeight="1">
      <c r="H460" s="388"/>
      <c r="P460" s="38"/>
      <c r="R460" s="38"/>
      <c r="Y460" s="26"/>
    </row>
    <row r="461" ht="15.75" customHeight="1">
      <c r="H461" s="388"/>
      <c r="P461" s="38"/>
      <c r="R461" s="38"/>
      <c r="Y461" s="26"/>
    </row>
    <row r="462" ht="15.75" customHeight="1">
      <c r="H462" s="388"/>
      <c r="P462" s="38"/>
      <c r="R462" s="38"/>
      <c r="Y462" s="26"/>
    </row>
    <row r="463" ht="15.75" customHeight="1">
      <c r="H463" s="388"/>
      <c r="P463" s="38"/>
      <c r="R463" s="38"/>
      <c r="Y463" s="26"/>
    </row>
    <row r="464" ht="15.75" customHeight="1">
      <c r="H464" s="388"/>
      <c r="P464" s="38"/>
      <c r="R464" s="38"/>
      <c r="Y464" s="26"/>
    </row>
    <row r="465" ht="15.75" customHeight="1">
      <c r="H465" s="388"/>
      <c r="P465" s="38"/>
      <c r="R465" s="38"/>
      <c r="Y465" s="26"/>
    </row>
    <row r="466" ht="15.75" customHeight="1">
      <c r="H466" s="388"/>
      <c r="P466" s="38"/>
      <c r="R466" s="38"/>
      <c r="Y466" s="26"/>
    </row>
    <row r="467" ht="15.75" customHeight="1">
      <c r="H467" s="388"/>
      <c r="P467" s="38"/>
      <c r="R467" s="38"/>
      <c r="Y467" s="26"/>
    </row>
    <row r="468" ht="15.75" customHeight="1">
      <c r="H468" s="388"/>
      <c r="P468" s="38"/>
      <c r="R468" s="38"/>
      <c r="Y468" s="26"/>
    </row>
    <row r="469" ht="15.75" customHeight="1">
      <c r="H469" s="388"/>
      <c r="P469" s="38"/>
      <c r="R469" s="38"/>
      <c r="Y469" s="26"/>
    </row>
    <row r="470" ht="15.75" customHeight="1">
      <c r="H470" s="388"/>
      <c r="P470" s="38"/>
      <c r="R470" s="38"/>
      <c r="Y470" s="26"/>
    </row>
    <row r="471" ht="15.75" customHeight="1">
      <c r="H471" s="388"/>
      <c r="P471" s="38"/>
      <c r="R471" s="38"/>
      <c r="Y471" s="26"/>
    </row>
    <row r="472" ht="15.75" customHeight="1">
      <c r="H472" s="388"/>
      <c r="P472" s="38"/>
      <c r="R472" s="38"/>
      <c r="Y472" s="26"/>
    </row>
    <row r="473" ht="15.75" customHeight="1">
      <c r="H473" s="388"/>
      <c r="P473" s="38"/>
      <c r="R473" s="38"/>
      <c r="Y473" s="26"/>
    </row>
    <row r="474" ht="15.75" customHeight="1">
      <c r="H474" s="388"/>
      <c r="P474" s="38"/>
      <c r="R474" s="38"/>
      <c r="Y474" s="26"/>
    </row>
    <row r="475" ht="15.75" customHeight="1">
      <c r="H475" s="388"/>
      <c r="P475" s="38"/>
      <c r="R475" s="38"/>
      <c r="Y475" s="26"/>
    </row>
    <row r="476" ht="15.75" customHeight="1">
      <c r="H476" s="388"/>
      <c r="P476" s="38"/>
      <c r="R476" s="38"/>
      <c r="Y476" s="26"/>
    </row>
    <row r="477" ht="15.75" customHeight="1">
      <c r="H477" s="388"/>
      <c r="P477" s="38"/>
      <c r="R477" s="38"/>
      <c r="Y477" s="26"/>
    </row>
    <row r="478" ht="15.75" customHeight="1">
      <c r="H478" s="388"/>
      <c r="P478" s="38"/>
      <c r="R478" s="38"/>
      <c r="Y478" s="26"/>
    </row>
    <row r="479" ht="15.75" customHeight="1">
      <c r="H479" s="388"/>
      <c r="P479" s="38"/>
      <c r="R479" s="38"/>
      <c r="Y479" s="26"/>
    </row>
    <row r="480" ht="15.75" customHeight="1">
      <c r="H480" s="388"/>
      <c r="P480" s="38"/>
      <c r="R480" s="38"/>
      <c r="Y480" s="26"/>
    </row>
    <row r="481" ht="15.75" customHeight="1">
      <c r="H481" s="388"/>
      <c r="P481" s="38"/>
      <c r="R481" s="38"/>
      <c r="Y481" s="26"/>
    </row>
    <row r="482" ht="15.75" customHeight="1">
      <c r="H482" s="388"/>
      <c r="P482" s="38"/>
      <c r="R482" s="38"/>
      <c r="Y482" s="26"/>
    </row>
    <row r="483" ht="15.75" customHeight="1">
      <c r="H483" s="388"/>
      <c r="P483" s="38"/>
      <c r="R483" s="38"/>
      <c r="Y483" s="26"/>
    </row>
    <row r="484" ht="15.75" customHeight="1">
      <c r="H484" s="388"/>
      <c r="P484" s="38"/>
      <c r="R484" s="38"/>
      <c r="Y484" s="26"/>
    </row>
    <row r="485" ht="15.75" customHeight="1">
      <c r="H485" s="388"/>
      <c r="P485" s="38"/>
      <c r="R485" s="38"/>
      <c r="Y485" s="26"/>
    </row>
    <row r="486" ht="15.75" customHeight="1">
      <c r="H486" s="388"/>
      <c r="P486" s="38"/>
      <c r="R486" s="38"/>
      <c r="Y486" s="26"/>
    </row>
    <row r="487" ht="15.75" customHeight="1">
      <c r="H487" s="388"/>
      <c r="P487" s="38"/>
      <c r="R487" s="38"/>
      <c r="Y487" s="26"/>
    </row>
    <row r="488" ht="15.75" customHeight="1">
      <c r="H488" s="388"/>
      <c r="P488" s="38"/>
      <c r="R488" s="38"/>
      <c r="Y488" s="26"/>
    </row>
    <row r="489" ht="15.75" customHeight="1">
      <c r="H489" s="388"/>
      <c r="P489" s="38"/>
      <c r="R489" s="38"/>
      <c r="Y489" s="26"/>
    </row>
    <row r="490" ht="15.75" customHeight="1">
      <c r="H490" s="388"/>
      <c r="P490" s="38"/>
      <c r="R490" s="38"/>
      <c r="Y490" s="26"/>
    </row>
    <row r="491" ht="15.75" customHeight="1">
      <c r="H491" s="388"/>
      <c r="P491" s="38"/>
      <c r="R491" s="38"/>
      <c r="Y491" s="26"/>
    </row>
    <row r="492" ht="15.75" customHeight="1">
      <c r="H492" s="388"/>
      <c r="P492" s="38"/>
      <c r="R492" s="38"/>
      <c r="Y492" s="26"/>
    </row>
    <row r="493" ht="15.75" customHeight="1">
      <c r="H493" s="388"/>
      <c r="P493" s="38"/>
      <c r="R493" s="38"/>
      <c r="Y493" s="26"/>
    </row>
    <row r="494" ht="15.75" customHeight="1">
      <c r="H494" s="388"/>
      <c r="P494" s="38"/>
      <c r="R494" s="38"/>
      <c r="Y494" s="26"/>
    </row>
    <row r="495" ht="15.75" customHeight="1">
      <c r="H495" s="388"/>
      <c r="P495" s="38"/>
      <c r="R495" s="38"/>
      <c r="Y495" s="26"/>
    </row>
    <row r="496" ht="15.75" customHeight="1">
      <c r="H496" s="388"/>
      <c r="P496" s="38"/>
      <c r="R496" s="38"/>
      <c r="Y496" s="26"/>
    </row>
    <row r="497" ht="15.75" customHeight="1">
      <c r="H497" s="388"/>
      <c r="P497" s="38"/>
      <c r="R497" s="38"/>
      <c r="Y497" s="26"/>
    </row>
    <row r="498" ht="15.75" customHeight="1">
      <c r="H498" s="388"/>
      <c r="P498" s="38"/>
      <c r="R498" s="38"/>
      <c r="Y498" s="26"/>
    </row>
    <row r="499" ht="15.75" customHeight="1">
      <c r="H499" s="388"/>
      <c r="P499" s="38"/>
      <c r="R499" s="38"/>
      <c r="Y499" s="26"/>
    </row>
    <row r="500" ht="15.75" customHeight="1">
      <c r="H500" s="388"/>
      <c r="P500" s="38"/>
      <c r="R500" s="38"/>
      <c r="Y500" s="26"/>
    </row>
    <row r="501" ht="15.75" customHeight="1">
      <c r="H501" s="388"/>
      <c r="P501" s="38"/>
      <c r="R501" s="38"/>
      <c r="Y501" s="26"/>
    </row>
    <row r="502" ht="15.75" customHeight="1">
      <c r="H502" s="388"/>
      <c r="P502" s="38"/>
      <c r="R502" s="38"/>
      <c r="Y502" s="26"/>
    </row>
    <row r="503" ht="15.75" customHeight="1">
      <c r="H503" s="388"/>
      <c r="P503" s="38"/>
      <c r="R503" s="38"/>
      <c r="Y503" s="26"/>
    </row>
    <row r="504" ht="15.75" customHeight="1">
      <c r="H504" s="388"/>
      <c r="P504" s="38"/>
      <c r="R504" s="38"/>
      <c r="Y504" s="26"/>
    </row>
    <row r="505" ht="15.75" customHeight="1">
      <c r="H505" s="388"/>
      <c r="P505" s="38"/>
      <c r="R505" s="38"/>
      <c r="Y505" s="26"/>
    </row>
    <row r="506" ht="15.75" customHeight="1">
      <c r="H506" s="388"/>
      <c r="P506" s="38"/>
      <c r="R506" s="38"/>
      <c r="Y506" s="26"/>
    </row>
    <row r="507" ht="15.75" customHeight="1">
      <c r="H507" s="388"/>
      <c r="P507" s="38"/>
      <c r="R507" s="38"/>
      <c r="Y507" s="26"/>
    </row>
    <row r="508" ht="15.75" customHeight="1">
      <c r="H508" s="388"/>
      <c r="P508" s="38"/>
      <c r="R508" s="38"/>
      <c r="Y508" s="26"/>
    </row>
    <row r="509" ht="15.75" customHeight="1">
      <c r="H509" s="388"/>
      <c r="P509" s="38"/>
      <c r="R509" s="38"/>
      <c r="Y509" s="26"/>
    </row>
    <row r="510" ht="15.75" customHeight="1">
      <c r="H510" s="388"/>
      <c r="P510" s="38"/>
      <c r="R510" s="38"/>
      <c r="Y510" s="26"/>
    </row>
    <row r="511" ht="15.75" customHeight="1">
      <c r="H511" s="388"/>
      <c r="P511" s="38"/>
      <c r="R511" s="38"/>
      <c r="Y511" s="26"/>
    </row>
    <row r="512" ht="15.75" customHeight="1">
      <c r="H512" s="388"/>
      <c r="P512" s="38"/>
      <c r="R512" s="38"/>
      <c r="Y512" s="26"/>
    </row>
    <row r="513" ht="15.75" customHeight="1">
      <c r="H513" s="388"/>
      <c r="P513" s="38"/>
      <c r="R513" s="38"/>
      <c r="Y513" s="26"/>
    </row>
    <row r="514" ht="15.75" customHeight="1">
      <c r="H514" s="388"/>
      <c r="P514" s="38"/>
      <c r="R514" s="38"/>
      <c r="Y514" s="26"/>
    </row>
    <row r="515" ht="15.75" customHeight="1">
      <c r="H515" s="388"/>
      <c r="P515" s="38"/>
      <c r="R515" s="38"/>
      <c r="Y515" s="26"/>
    </row>
    <row r="516" ht="15.75" customHeight="1">
      <c r="H516" s="388"/>
      <c r="P516" s="38"/>
      <c r="R516" s="38"/>
      <c r="Y516" s="26"/>
    </row>
    <row r="517" ht="15.75" customHeight="1">
      <c r="H517" s="388"/>
      <c r="P517" s="38"/>
      <c r="R517" s="38"/>
      <c r="Y517" s="26"/>
    </row>
    <row r="518" ht="15.75" customHeight="1">
      <c r="H518" s="388"/>
      <c r="P518" s="38"/>
      <c r="R518" s="38"/>
      <c r="Y518" s="26"/>
    </row>
    <row r="519" ht="15.75" customHeight="1">
      <c r="H519" s="388"/>
      <c r="P519" s="38"/>
      <c r="R519" s="38"/>
      <c r="Y519" s="26"/>
    </row>
    <row r="520" ht="15.75" customHeight="1">
      <c r="H520" s="388"/>
      <c r="P520" s="38"/>
      <c r="R520" s="38"/>
      <c r="Y520" s="26"/>
    </row>
    <row r="521" ht="15.75" customHeight="1">
      <c r="H521" s="388"/>
      <c r="P521" s="38"/>
      <c r="R521" s="38"/>
      <c r="Y521" s="26"/>
    </row>
    <row r="522" ht="15.75" customHeight="1">
      <c r="H522" s="388"/>
      <c r="P522" s="38"/>
      <c r="R522" s="38"/>
      <c r="Y522" s="26"/>
    </row>
    <row r="523" ht="15.75" customHeight="1">
      <c r="H523" s="388"/>
      <c r="P523" s="38"/>
      <c r="R523" s="38"/>
      <c r="Y523" s="26"/>
    </row>
    <row r="524" ht="15.75" customHeight="1">
      <c r="H524" s="388"/>
      <c r="P524" s="38"/>
      <c r="R524" s="38"/>
      <c r="Y524" s="26"/>
    </row>
    <row r="525" ht="15.75" customHeight="1">
      <c r="H525" s="388"/>
      <c r="P525" s="38"/>
      <c r="R525" s="38"/>
      <c r="Y525" s="26"/>
    </row>
    <row r="526" ht="15.75" customHeight="1">
      <c r="H526" s="388"/>
      <c r="P526" s="38"/>
      <c r="R526" s="38"/>
      <c r="Y526" s="26"/>
    </row>
    <row r="527" ht="15.75" customHeight="1">
      <c r="H527" s="388"/>
      <c r="P527" s="38"/>
      <c r="R527" s="38"/>
      <c r="Y527" s="26"/>
    </row>
    <row r="528" ht="15.75" customHeight="1">
      <c r="H528" s="388"/>
      <c r="P528" s="38"/>
      <c r="R528" s="38"/>
      <c r="Y528" s="26"/>
    </row>
    <row r="529" ht="15.75" customHeight="1">
      <c r="H529" s="388"/>
      <c r="P529" s="38"/>
      <c r="R529" s="38"/>
      <c r="Y529" s="26"/>
    </row>
    <row r="530" ht="15.75" customHeight="1">
      <c r="H530" s="388"/>
      <c r="P530" s="38"/>
      <c r="R530" s="38"/>
      <c r="Y530" s="26"/>
    </row>
    <row r="531" ht="15.75" customHeight="1">
      <c r="H531" s="388"/>
      <c r="P531" s="38"/>
      <c r="R531" s="38"/>
      <c r="Y531" s="26"/>
    </row>
    <row r="532" ht="15.75" customHeight="1">
      <c r="H532" s="388"/>
      <c r="P532" s="38"/>
      <c r="R532" s="38"/>
      <c r="Y532" s="26"/>
    </row>
    <row r="533" ht="15.75" customHeight="1">
      <c r="H533" s="388"/>
      <c r="P533" s="38"/>
      <c r="R533" s="38"/>
      <c r="Y533" s="26"/>
    </row>
    <row r="534" ht="15.75" customHeight="1">
      <c r="H534" s="388"/>
      <c r="P534" s="38"/>
      <c r="R534" s="38"/>
      <c r="Y534" s="26"/>
    </row>
    <row r="535" ht="15.75" customHeight="1">
      <c r="H535" s="388"/>
      <c r="P535" s="38"/>
      <c r="R535" s="38"/>
      <c r="Y535" s="26"/>
    </row>
    <row r="536" ht="15.75" customHeight="1">
      <c r="H536" s="388"/>
      <c r="P536" s="38"/>
      <c r="R536" s="38"/>
      <c r="Y536" s="26"/>
    </row>
    <row r="537" ht="15.75" customHeight="1">
      <c r="H537" s="388"/>
      <c r="P537" s="38"/>
      <c r="R537" s="38"/>
      <c r="Y537" s="26"/>
    </row>
    <row r="538" ht="15.75" customHeight="1">
      <c r="H538" s="388"/>
      <c r="P538" s="38"/>
      <c r="R538" s="38"/>
      <c r="Y538" s="26"/>
    </row>
    <row r="539" ht="15.75" customHeight="1">
      <c r="H539" s="388"/>
      <c r="P539" s="38"/>
      <c r="R539" s="38"/>
      <c r="Y539" s="26"/>
    </row>
    <row r="540" ht="15.75" customHeight="1">
      <c r="H540" s="388"/>
      <c r="P540" s="38"/>
      <c r="R540" s="38"/>
      <c r="Y540" s="26"/>
    </row>
    <row r="541" ht="15.75" customHeight="1">
      <c r="H541" s="388"/>
      <c r="P541" s="38"/>
      <c r="R541" s="38"/>
      <c r="Y541" s="26"/>
    </row>
    <row r="542" ht="15.75" customHeight="1">
      <c r="H542" s="388"/>
      <c r="P542" s="38"/>
      <c r="R542" s="38"/>
      <c r="Y542" s="26"/>
    </row>
    <row r="543" ht="15.75" customHeight="1">
      <c r="H543" s="388"/>
      <c r="P543" s="38"/>
      <c r="R543" s="38"/>
      <c r="Y543" s="26"/>
    </row>
    <row r="544" ht="15.75" customHeight="1">
      <c r="H544" s="388"/>
      <c r="P544" s="38"/>
      <c r="R544" s="38"/>
      <c r="Y544" s="26"/>
    </row>
    <row r="545" ht="15.75" customHeight="1">
      <c r="H545" s="388"/>
      <c r="P545" s="38"/>
      <c r="R545" s="38"/>
      <c r="Y545" s="26"/>
    </row>
    <row r="546" ht="15.75" customHeight="1">
      <c r="H546" s="388"/>
      <c r="P546" s="38"/>
      <c r="R546" s="38"/>
      <c r="Y546" s="26"/>
    </row>
    <row r="547" ht="15.75" customHeight="1">
      <c r="H547" s="388"/>
      <c r="P547" s="38"/>
      <c r="R547" s="38"/>
      <c r="Y547" s="26"/>
    </row>
    <row r="548" ht="15.75" customHeight="1">
      <c r="H548" s="388"/>
      <c r="P548" s="38"/>
      <c r="R548" s="38"/>
      <c r="Y548" s="26"/>
    </row>
    <row r="549" ht="15.75" customHeight="1">
      <c r="H549" s="388"/>
      <c r="P549" s="38"/>
      <c r="R549" s="38"/>
      <c r="Y549" s="26"/>
    </row>
    <row r="550" ht="15.75" customHeight="1">
      <c r="H550" s="388"/>
      <c r="P550" s="38"/>
      <c r="R550" s="38"/>
      <c r="Y550" s="26"/>
    </row>
    <row r="551" ht="15.75" customHeight="1">
      <c r="H551" s="388"/>
      <c r="P551" s="38"/>
      <c r="R551" s="38"/>
      <c r="Y551" s="26"/>
    </row>
    <row r="552" ht="15.75" customHeight="1">
      <c r="H552" s="388"/>
      <c r="P552" s="38"/>
      <c r="R552" s="38"/>
      <c r="Y552" s="26"/>
    </row>
    <row r="553" ht="15.75" customHeight="1">
      <c r="H553" s="388"/>
      <c r="P553" s="38"/>
      <c r="R553" s="38"/>
      <c r="Y553" s="26"/>
    </row>
    <row r="554" ht="15.75" customHeight="1">
      <c r="H554" s="388"/>
      <c r="P554" s="38"/>
      <c r="R554" s="38"/>
      <c r="Y554" s="26"/>
    </row>
    <row r="555" ht="15.75" customHeight="1">
      <c r="H555" s="388"/>
      <c r="P555" s="38"/>
      <c r="R555" s="38"/>
      <c r="Y555" s="26"/>
    </row>
    <row r="556" ht="15.75" customHeight="1">
      <c r="H556" s="388"/>
      <c r="P556" s="38"/>
      <c r="R556" s="38"/>
      <c r="Y556" s="26"/>
    </row>
    <row r="557" ht="15.75" customHeight="1">
      <c r="H557" s="388"/>
      <c r="P557" s="38"/>
      <c r="R557" s="38"/>
      <c r="Y557" s="26"/>
    </row>
    <row r="558" ht="15.75" customHeight="1">
      <c r="H558" s="388"/>
      <c r="P558" s="38"/>
      <c r="R558" s="38"/>
      <c r="Y558" s="26"/>
    </row>
    <row r="559" ht="15.75" customHeight="1">
      <c r="H559" s="388"/>
      <c r="P559" s="38"/>
      <c r="R559" s="38"/>
      <c r="Y559" s="26"/>
    </row>
    <row r="560" ht="15.75" customHeight="1">
      <c r="H560" s="388"/>
      <c r="P560" s="38"/>
      <c r="R560" s="38"/>
      <c r="Y560" s="26"/>
    </row>
    <row r="561" ht="15.75" customHeight="1">
      <c r="H561" s="388"/>
      <c r="P561" s="38"/>
      <c r="R561" s="38"/>
      <c r="Y561" s="26"/>
    </row>
    <row r="562" ht="15.75" customHeight="1">
      <c r="H562" s="388"/>
      <c r="P562" s="38"/>
      <c r="R562" s="38"/>
      <c r="Y562" s="26"/>
    </row>
    <row r="563" ht="15.75" customHeight="1">
      <c r="H563" s="388"/>
      <c r="P563" s="38"/>
      <c r="R563" s="38"/>
      <c r="Y563" s="26"/>
    </row>
    <row r="564" ht="15.75" customHeight="1">
      <c r="H564" s="388"/>
      <c r="P564" s="38"/>
      <c r="R564" s="38"/>
      <c r="Y564" s="26"/>
    </row>
    <row r="565" ht="15.75" customHeight="1">
      <c r="H565" s="388"/>
      <c r="P565" s="38"/>
      <c r="R565" s="38"/>
      <c r="Y565" s="26"/>
    </row>
    <row r="566" ht="15.75" customHeight="1">
      <c r="H566" s="388"/>
      <c r="P566" s="38"/>
      <c r="R566" s="38"/>
      <c r="Y566" s="26"/>
    </row>
    <row r="567" ht="15.75" customHeight="1">
      <c r="H567" s="388"/>
      <c r="P567" s="38"/>
      <c r="R567" s="38"/>
      <c r="Y567" s="26"/>
    </row>
    <row r="568" ht="15.75" customHeight="1">
      <c r="H568" s="388"/>
      <c r="P568" s="38"/>
      <c r="R568" s="38"/>
      <c r="Y568" s="26"/>
    </row>
    <row r="569" ht="15.75" customHeight="1">
      <c r="H569" s="388"/>
      <c r="P569" s="38"/>
      <c r="R569" s="38"/>
      <c r="Y569" s="26"/>
    </row>
    <row r="570" ht="15.75" customHeight="1">
      <c r="H570" s="388"/>
      <c r="P570" s="38"/>
      <c r="R570" s="38"/>
      <c r="Y570" s="26"/>
    </row>
    <row r="571" ht="15.75" customHeight="1">
      <c r="H571" s="388"/>
      <c r="P571" s="38"/>
      <c r="R571" s="38"/>
      <c r="Y571" s="26"/>
    </row>
    <row r="572" ht="15.75" customHeight="1">
      <c r="H572" s="388"/>
      <c r="P572" s="38"/>
      <c r="R572" s="38"/>
      <c r="Y572" s="26"/>
    </row>
    <row r="573" ht="15.75" customHeight="1">
      <c r="H573" s="388"/>
      <c r="P573" s="38"/>
      <c r="R573" s="38"/>
      <c r="Y573" s="26"/>
    </row>
    <row r="574" ht="15.75" customHeight="1">
      <c r="H574" s="388"/>
      <c r="P574" s="38"/>
      <c r="R574" s="38"/>
      <c r="Y574" s="26"/>
    </row>
    <row r="575" ht="15.75" customHeight="1">
      <c r="H575" s="388"/>
      <c r="P575" s="38"/>
      <c r="R575" s="38"/>
      <c r="Y575" s="26"/>
    </row>
    <row r="576" ht="15.75" customHeight="1">
      <c r="H576" s="388"/>
      <c r="P576" s="38"/>
      <c r="R576" s="38"/>
      <c r="Y576" s="26"/>
    </row>
    <row r="577" ht="15.75" customHeight="1">
      <c r="H577" s="388"/>
      <c r="P577" s="38"/>
      <c r="R577" s="38"/>
      <c r="Y577" s="26"/>
    </row>
    <row r="578" ht="15.75" customHeight="1">
      <c r="H578" s="388"/>
      <c r="P578" s="38"/>
      <c r="R578" s="38"/>
      <c r="Y578" s="26"/>
    </row>
    <row r="579" ht="15.75" customHeight="1">
      <c r="H579" s="388"/>
      <c r="P579" s="38"/>
      <c r="R579" s="38"/>
      <c r="Y579" s="26"/>
    </row>
    <row r="580" ht="15.75" customHeight="1">
      <c r="H580" s="388"/>
      <c r="P580" s="38"/>
      <c r="R580" s="38"/>
      <c r="Y580" s="26"/>
    </row>
    <row r="581" ht="15.75" customHeight="1">
      <c r="H581" s="388"/>
      <c r="P581" s="38"/>
      <c r="R581" s="38"/>
      <c r="Y581" s="26"/>
    </row>
    <row r="582" ht="15.75" customHeight="1">
      <c r="H582" s="388"/>
      <c r="P582" s="38"/>
      <c r="R582" s="38"/>
      <c r="Y582" s="26"/>
    </row>
    <row r="583" ht="15.75" customHeight="1">
      <c r="H583" s="388"/>
      <c r="P583" s="38"/>
      <c r="R583" s="38"/>
      <c r="Y583" s="26"/>
    </row>
    <row r="584" ht="15.75" customHeight="1">
      <c r="H584" s="388"/>
      <c r="P584" s="38"/>
      <c r="R584" s="38"/>
      <c r="Y584" s="26"/>
    </row>
    <row r="585" ht="15.75" customHeight="1">
      <c r="H585" s="388"/>
      <c r="P585" s="38"/>
      <c r="R585" s="38"/>
      <c r="Y585" s="26"/>
    </row>
    <row r="586" ht="15.75" customHeight="1">
      <c r="H586" s="388"/>
      <c r="P586" s="38"/>
      <c r="R586" s="38"/>
      <c r="Y586" s="26"/>
    </row>
    <row r="587" ht="15.75" customHeight="1">
      <c r="H587" s="388"/>
      <c r="P587" s="38"/>
      <c r="R587" s="38"/>
      <c r="Y587" s="26"/>
    </row>
    <row r="588" ht="15.75" customHeight="1">
      <c r="H588" s="388"/>
      <c r="P588" s="38"/>
      <c r="R588" s="38"/>
      <c r="Y588" s="26"/>
    </row>
    <row r="589" ht="15.75" customHeight="1">
      <c r="H589" s="388"/>
      <c r="P589" s="38"/>
      <c r="R589" s="38"/>
      <c r="Y589" s="26"/>
    </row>
    <row r="590" ht="15.75" customHeight="1">
      <c r="H590" s="388"/>
      <c r="P590" s="38"/>
      <c r="R590" s="38"/>
      <c r="Y590" s="26"/>
    </row>
    <row r="591" ht="15.75" customHeight="1">
      <c r="H591" s="388"/>
      <c r="P591" s="38"/>
      <c r="R591" s="38"/>
      <c r="Y591" s="26"/>
    </row>
    <row r="592" ht="15.75" customHeight="1">
      <c r="H592" s="388"/>
      <c r="P592" s="38"/>
      <c r="R592" s="38"/>
      <c r="Y592" s="26"/>
    </row>
    <row r="593" ht="15.75" customHeight="1">
      <c r="H593" s="388"/>
      <c r="P593" s="38"/>
      <c r="R593" s="38"/>
      <c r="Y593" s="26"/>
    </row>
    <row r="594" ht="15.75" customHeight="1">
      <c r="H594" s="388"/>
      <c r="P594" s="38"/>
      <c r="R594" s="38"/>
      <c r="Y594" s="26"/>
    </row>
    <row r="595" ht="15.75" customHeight="1">
      <c r="H595" s="388"/>
      <c r="P595" s="38"/>
      <c r="R595" s="38"/>
      <c r="Y595" s="26"/>
    </row>
    <row r="596" ht="15.75" customHeight="1">
      <c r="H596" s="388"/>
      <c r="P596" s="38"/>
      <c r="R596" s="38"/>
      <c r="Y596" s="26"/>
    </row>
    <row r="597" ht="15.75" customHeight="1">
      <c r="H597" s="388"/>
      <c r="P597" s="38"/>
      <c r="R597" s="38"/>
      <c r="Y597" s="26"/>
    </row>
    <row r="598" ht="15.75" customHeight="1">
      <c r="H598" s="388"/>
      <c r="P598" s="38"/>
      <c r="R598" s="38"/>
      <c r="Y598" s="26"/>
    </row>
    <row r="599" ht="15.75" customHeight="1">
      <c r="H599" s="388"/>
      <c r="P599" s="38"/>
      <c r="R599" s="38"/>
      <c r="Y599" s="26"/>
    </row>
    <row r="600" ht="15.75" customHeight="1">
      <c r="H600" s="388"/>
      <c r="P600" s="38"/>
      <c r="R600" s="38"/>
      <c r="Y600" s="26"/>
    </row>
    <row r="601" ht="15.75" customHeight="1">
      <c r="H601" s="388"/>
      <c r="P601" s="38"/>
      <c r="R601" s="38"/>
      <c r="Y601" s="26"/>
    </row>
    <row r="602" ht="15.75" customHeight="1">
      <c r="H602" s="388"/>
      <c r="P602" s="38"/>
      <c r="R602" s="38"/>
      <c r="Y602" s="26"/>
    </row>
    <row r="603" ht="15.75" customHeight="1">
      <c r="H603" s="388"/>
      <c r="P603" s="38"/>
      <c r="R603" s="38"/>
      <c r="Y603" s="26"/>
    </row>
    <row r="604" ht="15.75" customHeight="1">
      <c r="H604" s="388"/>
      <c r="P604" s="38"/>
      <c r="R604" s="38"/>
      <c r="Y604" s="26"/>
    </row>
    <row r="605" ht="15.75" customHeight="1">
      <c r="H605" s="388"/>
      <c r="P605" s="38"/>
      <c r="R605" s="38"/>
      <c r="Y605" s="26"/>
    </row>
    <row r="606" ht="15.75" customHeight="1">
      <c r="H606" s="388"/>
      <c r="P606" s="38"/>
      <c r="R606" s="38"/>
      <c r="Y606" s="26"/>
    </row>
    <row r="607" ht="15.75" customHeight="1">
      <c r="H607" s="388"/>
      <c r="P607" s="38"/>
      <c r="R607" s="38"/>
      <c r="Y607" s="26"/>
    </row>
    <row r="608" ht="15.75" customHeight="1">
      <c r="H608" s="388"/>
      <c r="P608" s="38"/>
      <c r="R608" s="38"/>
      <c r="Y608" s="26"/>
    </row>
    <row r="609" ht="15.75" customHeight="1">
      <c r="H609" s="388"/>
      <c r="P609" s="38"/>
      <c r="R609" s="38"/>
      <c r="Y609" s="26"/>
    </row>
    <row r="610" ht="15.75" customHeight="1">
      <c r="H610" s="388"/>
      <c r="P610" s="38"/>
      <c r="R610" s="38"/>
      <c r="Y610" s="26"/>
    </row>
    <row r="611" ht="15.75" customHeight="1">
      <c r="H611" s="388"/>
      <c r="P611" s="38"/>
      <c r="R611" s="38"/>
      <c r="Y611" s="26"/>
    </row>
    <row r="612" ht="15.75" customHeight="1">
      <c r="H612" s="388"/>
      <c r="P612" s="38"/>
      <c r="R612" s="38"/>
      <c r="Y612" s="26"/>
    </row>
    <row r="613" ht="15.75" customHeight="1">
      <c r="H613" s="388"/>
      <c r="P613" s="38"/>
      <c r="R613" s="38"/>
      <c r="Y613" s="26"/>
    </row>
    <row r="614" ht="15.75" customHeight="1">
      <c r="H614" s="388"/>
      <c r="P614" s="38"/>
      <c r="R614" s="38"/>
      <c r="Y614" s="26"/>
    </row>
    <row r="615" ht="15.75" customHeight="1">
      <c r="H615" s="388"/>
      <c r="P615" s="38"/>
      <c r="R615" s="38"/>
      <c r="Y615" s="26"/>
    </row>
    <row r="616" ht="15.75" customHeight="1">
      <c r="H616" s="388"/>
      <c r="P616" s="38"/>
      <c r="R616" s="38"/>
      <c r="Y616" s="26"/>
    </row>
    <row r="617" ht="15.75" customHeight="1">
      <c r="H617" s="388"/>
      <c r="P617" s="38"/>
      <c r="R617" s="38"/>
      <c r="Y617" s="26"/>
    </row>
    <row r="618" ht="15.75" customHeight="1">
      <c r="H618" s="388"/>
      <c r="P618" s="38"/>
      <c r="R618" s="38"/>
      <c r="Y618" s="26"/>
    </row>
    <row r="619" ht="15.75" customHeight="1">
      <c r="H619" s="388"/>
      <c r="P619" s="38"/>
      <c r="R619" s="38"/>
      <c r="Y619" s="26"/>
    </row>
    <row r="620" ht="15.75" customHeight="1">
      <c r="H620" s="388"/>
      <c r="P620" s="38"/>
      <c r="R620" s="38"/>
      <c r="Y620" s="26"/>
    </row>
    <row r="621" ht="15.75" customHeight="1">
      <c r="H621" s="388"/>
      <c r="P621" s="38"/>
      <c r="R621" s="38"/>
      <c r="Y621" s="26"/>
    </row>
    <row r="622" ht="15.75" customHeight="1">
      <c r="H622" s="388"/>
      <c r="P622" s="38"/>
      <c r="R622" s="38"/>
      <c r="Y622" s="26"/>
    </row>
    <row r="623" ht="15.75" customHeight="1">
      <c r="H623" s="388"/>
      <c r="P623" s="38"/>
      <c r="R623" s="38"/>
      <c r="Y623" s="26"/>
    </row>
    <row r="624" ht="15.75" customHeight="1">
      <c r="H624" s="388"/>
      <c r="P624" s="38"/>
      <c r="R624" s="38"/>
      <c r="Y624" s="26"/>
    </row>
    <row r="625" ht="15.75" customHeight="1">
      <c r="H625" s="388"/>
      <c r="P625" s="38"/>
      <c r="R625" s="38"/>
      <c r="Y625" s="26"/>
    </row>
    <row r="626" ht="15.75" customHeight="1">
      <c r="H626" s="388"/>
      <c r="P626" s="38"/>
      <c r="R626" s="38"/>
      <c r="Y626" s="26"/>
    </row>
    <row r="627" ht="15.75" customHeight="1">
      <c r="H627" s="388"/>
      <c r="P627" s="38"/>
      <c r="R627" s="38"/>
      <c r="Y627" s="26"/>
    </row>
    <row r="628" ht="15.75" customHeight="1">
      <c r="H628" s="388"/>
      <c r="P628" s="38"/>
      <c r="R628" s="38"/>
      <c r="Y628" s="26"/>
    </row>
    <row r="629" ht="15.75" customHeight="1">
      <c r="H629" s="388"/>
      <c r="P629" s="38"/>
      <c r="R629" s="38"/>
      <c r="Y629" s="26"/>
    </row>
    <row r="630" ht="15.75" customHeight="1">
      <c r="H630" s="388"/>
      <c r="P630" s="38"/>
      <c r="R630" s="38"/>
      <c r="Y630" s="26"/>
    </row>
    <row r="631" ht="15.75" customHeight="1">
      <c r="H631" s="388"/>
      <c r="P631" s="38"/>
      <c r="R631" s="38"/>
      <c r="Y631" s="26"/>
    </row>
    <row r="632" ht="15.75" customHeight="1">
      <c r="H632" s="388"/>
      <c r="P632" s="38"/>
      <c r="R632" s="38"/>
      <c r="Y632" s="26"/>
    </row>
    <row r="633" ht="15.75" customHeight="1">
      <c r="H633" s="388"/>
      <c r="P633" s="38"/>
      <c r="R633" s="38"/>
      <c r="Y633" s="26"/>
    </row>
    <row r="634" ht="15.75" customHeight="1">
      <c r="H634" s="388"/>
      <c r="P634" s="38"/>
      <c r="R634" s="38"/>
      <c r="Y634" s="26"/>
    </row>
    <row r="635" ht="15.75" customHeight="1">
      <c r="H635" s="388"/>
      <c r="P635" s="38"/>
      <c r="R635" s="38"/>
      <c r="Y635" s="26"/>
    </row>
    <row r="636" ht="15.75" customHeight="1">
      <c r="H636" s="388"/>
      <c r="P636" s="38"/>
      <c r="R636" s="38"/>
      <c r="Y636" s="26"/>
    </row>
    <row r="637" ht="15.75" customHeight="1">
      <c r="H637" s="388"/>
      <c r="P637" s="38"/>
      <c r="R637" s="38"/>
      <c r="Y637" s="26"/>
    </row>
    <row r="638" ht="15.75" customHeight="1">
      <c r="H638" s="388"/>
      <c r="P638" s="38"/>
      <c r="R638" s="38"/>
      <c r="Y638" s="26"/>
    </row>
    <row r="639" ht="15.75" customHeight="1">
      <c r="H639" s="388"/>
      <c r="P639" s="38"/>
      <c r="R639" s="38"/>
      <c r="Y639" s="26"/>
    </row>
    <row r="640" ht="15.75" customHeight="1">
      <c r="H640" s="388"/>
      <c r="P640" s="38"/>
      <c r="R640" s="38"/>
      <c r="Y640" s="26"/>
    </row>
    <row r="641" ht="15.75" customHeight="1">
      <c r="H641" s="388"/>
      <c r="P641" s="38"/>
      <c r="R641" s="38"/>
      <c r="Y641" s="26"/>
    </row>
    <row r="642" ht="15.75" customHeight="1">
      <c r="H642" s="388"/>
      <c r="P642" s="38"/>
      <c r="R642" s="38"/>
      <c r="Y642" s="26"/>
    </row>
    <row r="643" ht="15.75" customHeight="1">
      <c r="H643" s="388"/>
      <c r="P643" s="38"/>
      <c r="R643" s="38"/>
      <c r="Y643" s="26"/>
    </row>
    <row r="644" ht="15.75" customHeight="1">
      <c r="H644" s="388"/>
      <c r="P644" s="38"/>
      <c r="R644" s="38"/>
      <c r="Y644" s="26"/>
    </row>
    <row r="645" ht="15.75" customHeight="1">
      <c r="H645" s="388"/>
      <c r="P645" s="38"/>
      <c r="R645" s="38"/>
      <c r="Y645" s="26"/>
    </row>
    <row r="646" ht="15.75" customHeight="1">
      <c r="H646" s="388"/>
      <c r="P646" s="38"/>
      <c r="R646" s="38"/>
      <c r="Y646" s="26"/>
    </row>
    <row r="647" ht="15.75" customHeight="1">
      <c r="H647" s="388"/>
      <c r="P647" s="38"/>
      <c r="R647" s="38"/>
      <c r="Y647" s="26"/>
    </row>
    <row r="648" ht="15.75" customHeight="1">
      <c r="H648" s="388"/>
      <c r="P648" s="38"/>
      <c r="R648" s="38"/>
      <c r="Y648" s="26"/>
    </row>
    <row r="649" ht="15.75" customHeight="1">
      <c r="H649" s="388"/>
      <c r="P649" s="38"/>
      <c r="R649" s="38"/>
      <c r="Y649" s="26"/>
    </row>
    <row r="650" ht="15.75" customHeight="1">
      <c r="H650" s="388"/>
      <c r="P650" s="38"/>
      <c r="R650" s="38"/>
      <c r="Y650" s="26"/>
    </row>
    <row r="651" ht="15.75" customHeight="1">
      <c r="H651" s="388"/>
      <c r="P651" s="38"/>
      <c r="R651" s="38"/>
      <c r="Y651" s="26"/>
    </row>
    <row r="652" ht="15.75" customHeight="1">
      <c r="H652" s="388"/>
      <c r="P652" s="38"/>
      <c r="R652" s="38"/>
      <c r="Y652" s="26"/>
    </row>
    <row r="653" ht="15.75" customHeight="1">
      <c r="H653" s="388"/>
      <c r="P653" s="38"/>
      <c r="R653" s="38"/>
      <c r="Y653" s="26"/>
    </row>
    <row r="654" ht="15.75" customHeight="1">
      <c r="H654" s="388"/>
      <c r="P654" s="38"/>
      <c r="R654" s="38"/>
      <c r="Y654" s="26"/>
    </row>
    <row r="655" ht="15.75" customHeight="1">
      <c r="H655" s="388"/>
      <c r="P655" s="38"/>
      <c r="R655" s="38"/>
      <c r="Y655" s="26"/>
    </row>
    <row r="656" ht="15.75" customHeight="1">
      <c r="H656" s="388"/>
      <c r="P656" s="38"/>
      <c r="R656" s="38"/>
      <c r="Y656" s="26"/>
    </row>
    <row r="657" ht="15.75" customHeight="1">
      <c r="H657" s="388"/>
      <c r="P657" s="38"/>
      <c r="R657" s="38"/>
      <c r="Y657" s="26"/>
    </row>
    <row r="658" ht="15.75" customHeight="1">
      <c r="H658" s="388"/>
      <c r="P658" s="38"/>
      <c r="R658" s="38"/>
      <c r="Y658" s="26"/>
    </row>
    <row r="659" ht="15.75" customHeight="1">
      <c r="H659" s="388"/>
      <c r="P659" s="38"/>
      <c r="R659" s="38"/>
      <c r="Y659" s="26"/>
    </row>
    <row r="660" ht="15.75" customHeight="1">
      <c r="H660" s="388"/>
      <c r="P660" s="38"/>
      <c r="R660" s="38"/>
      <c r="Y660" s="26"/>
    </row>
    <row r="661" ht="15.75" customHeight="1">
      <c r="H661" s="388"/>
      <c r="P661" s="38"/>
      <c r="R661" s="38"/>
      <c r="Y661" s="26"/>
    </row>
    <row r="662" ht="15.75" customHeight="1">
      <c r="H662" s="388"/>
      <c r="P662" s="38"/>
      <c r="R662" s="38"/>
      <c r="Y662" s="26"/>
    </row>
    <row r="663" ht="15.75" customHeight="1">
      <c r="H663" s="388"/>
      <c r="P663" s="38"/>
      <c r="R663" s="38"/>
      <c r="Y663" s="26"/>
    </row>
    <row r="664" ht="15.75" customHeight="1">
      <c r="H664" s="388"/>
      <c r="P664" s="38"/>
      <c r="R664" s="38"/>
      <c r="Y664" s="26"/>
    </row>
    <row r="665" ht="15.75" customHeight="1">
      <c r="H665" s="388"/>
      <c r="P665" s="38"/>
      <c r="R665" s="38"/>
      <c r="Y665" s="26"/>
    </row>
    <row r="666" ht="15.75" customHeight="1">
      <c r="H666" s="388"/>
      <c r="P666" s="38"/>
      <c r="R666" s="38"/>
      <c r="Y666" s="26"/>
    </row>
    <row r="667" ht="15.75" customHeight="1">
      <c r="H667" s="388"/>
      <c r="P667" s="38"/>
      <c r="R667" s="38"/>
      <c r="Y667" s="26"/>
    </row>
    <row r="668" ht="15.75" customHeight="1">
      <c r="H668" s="388"/>
      <c r="P668" s="38"/>
      <c r="R668" s="38"/>
      <c r="Y668" s="26"/>
    </row>
    <row r="669" ht="15.75" customHeight="1">
      <c r="H669" s="388"/>
      <c r="P669" s="38"/>
      <c r="R669" s="38"/>
      <c r="Y669" s="26"/>
    </row>
    <row r="670" ht="15.75" customHeight="1">
      <c r="H670" s="388"/>
      <c r="P670" s="38"/>
      <c r="R670" s="38"/>
      <c r="Y670" s="26"/>
    </row>
    <row r="671" ht="15.75" customHeight="1">
      <c r="H671" s="388"/>
      <c r="P671" s="38"/>
      <c r="R671" s="38"/>
      <c r="Y671" s="26"/>
    </row>
    <row r="672" ht="15.75" customHeight="1">
      <c r="H672" s="388"/>
      <c r="P672" s="38"/>
      <c r="R672" s="38"/>
      <c r="Y672" s="26"/>
    </row>
    <row r="673" ht="15.75" customHeight="1">
      <c r="H673" s="388"/>
      <c r="P673" s="38"/>
      <c r="R673" s="38"/>
      <c r="Y673" s="26"/>
    </row>
    <row r="674" ht="15.75" customHeight="1">
      <c r="H674" s="388"/>
      <c r="P674" s="38"/>
      <c r="R674" s="38"/>
      <c r="Y674" s="26"/>
    </row>
    <row r="675" ht="15.75" customHeight="1">
      <c r="H675" s="388"/>
      <c r="P675" s="38"/>
      <c r="R675" s="38"/>
      <c r="Y675" s="26"/>
    </row>
    <row r="676" ht="15.75" customHeight="1">
      <c r="H676" s="388"/>
      <c r="P676" s="38"/>
      <c r="R676" s="38"/>
      <c r="Y676" s="26"/>
    </row>
    <row r="677" ht="15.75" customHeight="1">
      <c r="H677" s="388"/>
      <c r="P677" s="38"/>
      <c r="R677" s="38"/>
      <c r="Y677" s="26"/>
    </row>
    <row r="678" ht="15.75" customHeight="1">
      <c r="H678" s="388"/>
      <c r="P678" s="38"/>
      <c r="R678" s="38"/>
      <c r="Y678" s="26"/>
    </row>
    <row r="679" ht="15.75" customHeight="1">
      <c r="H679" s="388"/>
      <c r="P679" s="38"/>
      <c r="R679" s="38"/>
      <c r="Y679" s="26"/>
    </row>
    <row r="680" ht="15.75" customHeight="1">
      <c r="H680" s="388"/>
      <c r="P680" s="38"/>
      <c r="R680" s="38"/>
      <c r="Y680" s="26"/>
    </row>
    <row r="681" ht="15.75" customHeight="1">
      <c r="H681" s="388"/>
      <c r="P681" s="38"/>
      <c r="R681" s="38"/>
      <c r="Y681" s="26"/>
    </row>
    <row r="682" ht="15.75" customHeight="1">
      <c r="H682" s="388"/>
      <c r="P682" s="38"/>
      <c r="R682" s="38"/>
      <c r="Y682" s="26"/>
    </row>
    <row r="683" ht="15.75" customHeight="1">
      <c r="H683" s="388"/>
      <c r="P683" s="38"/>
      <c r="R683" s="38"/>
      <c r="Y683" s="26"/>
    </row>
    <row r="684" ht="15.75" customHeight="1">
      <c r="H684" s="388"/>
      <c r="P684" s="38"/>
      <c r="R684" s="38"/>
      <c r="Y684" s="26"/>
    </row>
    <row r="685" ht="15.75" customHeight="1">
      <c r="H685" s="388"/>
      <c r="P685" s="38"/>
      <c r="R685" s="38"/>
      <c r="Y685" s="26"/>
    </row>
    <row r="686" ht="15.75" customHeight="1">
      <c r="H686" s="388"/>
      <c r="P686" s="38"/>
      <c r="R686" s="38"/>
      <c r="Y686" s="26"/>
    </row>
    <row r="687" ht="15.75" customHeight="1">
      <c r="H687" s="388"/>
      <c r="P687" s="38"/>
      <c r="R687" s="38"/>
      <c r="Y687" s="26"/>
    </row>
    <row r="688" ht="15.75" customHeight="1">
      <c r="H688" s="388"/>
      <c r="P688" s="38"/>
      <c r="R688" s="38"/>
      <c r="Y688" s="26"/>
    </row>
    <row r="689" ht="15.75" customHeight="1">
      <c r="H689" s="388"/>
      <c r="P689" s="38"/>
      <c r="R689" s="38"/>
      <c r="Y689" s="26"/>
    </row>
    <row r="690" ht="15.75" customHeight="1">
      <c r="H690" s="388"/>
      <c r="P690" s="38"/>
      <c r="R690" s="38"/>
      <c r="Y690" s="26"/>
    </row>
    <row r="691" ht="15.75" customHeight="1">
      <c r="H691" s="388"/>
      <c r="P691" s="38"/>
      <c r="R691" s="38"/>
      <c r="Y691" s="26"/>
    </row>
    <row r="692" ht="15.75" customHeight="1">
      <c r="H692" s="388"/>
      <c r="P692" s="38"/>
      <c r="R692" s="38"/>
      <c r="Y692" s="26"/>
    </row>
    <row r="693" ht="15.75" customHeight="1">
      <c r="H693" s="388"/>
      <c r="P693" s="38"/>
      <c r="R693" s="38"/>
      <c r="Y693" s="26"/>
    </row>
    <row r="694" ht="15.75" customHeight="1">
      <c r="H694" s="388"/>
      <c r="P694" s="38"/>
      <c r="R694" s="38"/>
      <c r="Y694" s="26"/>
    </row>
    <row r="695" ht="15.75" customHeight="1">
      <c r="H695" s="388"/>
      <c r="P695" s="38"/>
      <c r="R695" s="38"/>
      <c r="Y695" s="26"/>
    </row>
    <row r="696" ht="15.75" customHeight="1">
      <c r="H696" s="388"/>
      <c r="P696" s="38"/>
      <c r="R696" s="38"/>
      <c r="Y696" s="26"/>
    </row>
    <row r="697" ht="15.75" customHeight="1">
      <c r="H697" s="388"/>
      <c r="P697" s="38"/>
      <c r="R697" s="38"/>
      <c r="Y697" s="26"/>
    </row>
    <row r="698" ht="15.75" customHeight="1">
      <c r="H698" s="388"/>
      <c r="P698" s="38"/>
      <c r="R698" s="38"/>
      <c r="Y698" s="26"/>
    </row>
    <row r="699" ht="15.75" customHeight="1">
      <c r="H699" s="388"/>
      <c r="P699" s="38"/>
      <c r="R699" s="38"/>
      <c r="Y699" s="26"/>
    </row>
    <row r="700" ht="15.75" customHeight="1">
      <c r="H700" s="388"/>
      <c r="P700" s="38"/>
      <c r="R700" s="38"/>
      <c r="Y700" s="26"/>
    </row>
    <row r="701" ht="15.75" customHeight="1">
      <c r="H701" s="388"/>
      <c r="P701" s="38"/>
      <c r="R701" s="38"/>
      <c r="Y701" s="26"/>
    </row>
    <row r="702" ht="15.75" customHeight="1">
      <c r="H702" s="388"/>
      <c r="P702" s="38"/>
      <c r="R702" s="38"/>
      <c r="Y702" s="26"/>
    </row>
    <row r="703" ht="15.75" customHeight="1">
      <c r="H703" s="388"/>
      <c r="P703" s="38"/>
      <c r="R703" s="38"/>
      <c r="Y703" s="26"/>
    </row>
    <row r="704" ht="15.75" customHeight="1">
      <c r="H704" s="388"/>
      <c r="P704" s="38"/>
      <c r="R704" s="38"/>
      <c r="Y704" s="26"/>
    </row>
    <row r="705" ht="15.75" customHeight="1">
      <c r="H705" s="388"/>
      <c r="P705" s="38"/>
      <c r="R705" s="38"/>
      <c r="Y705" s="26"/>
    </row>
    <row r="706" ht="15.75" customHeight="1">
      <c r="H706" s="388"/>
      <c r="P706" s="38"/>
      <c r="R706" s="38"/>
      <c r="Y706" s="26"/>
    </row>
    <row r="707" ht="15.75" customHeight="1">
      <c r="H707" s="388"/>
      <c r="P707" s="38"/>
      <c r="R707" s="38"/>
      <c r="Y707" s="26"/>
    </row>
    <row r="708" ht="15.75" customHeight="1">
      <c r="H708" s="388"/>
      <c r="P708" s="38"/>
      <c r="R708" s="38"/>
      <c r="Y708" s="26"/>
    </row>
    <row r="709" ht="15.75" customHeight="1">
      <c r="H709" s="388"/>
      <c r="P709" s="38"/>
      <c r="R709" s="38"/>
      <c r="Y709" s="26"/>
    </row>
    <row r="710" ht="15.75" customHeight="1">
      <c r="H710" s="388"/>
      <c r="P710" s="38"/>
      <c r="R710" s="38"/>
      <c r="Y710" s="26"/>
    </row>
    <row r="711" ht="15.75" customHeight="1">
      <c r="H711" s="388"/>
      <c r="P711" s="38"/>
      <c r="R711" s="38"/>
      <c r="Y711" s="26"/>
    </row>
    <row r="712" ht="15.75" customHeight="1">
      <c r="H712" s="388"/>
      <c r="P712" s="38"/>
      <c r="R712" s="38"/>
      <c r="Y712" s="26"/>
    </row>
    <row r="713" ht="15.75" customHeight="1">
      <c r="H713" s="388"/>
      <c r="P713" s="38"/>
      <c r="R713" s="38"/>
      <c r="Y713" s="26"/>
    </row>
    <row r="714" ht="15.75" customHeight="1">
      <c r="H714" s="388"/>
      <c r="P714" s="38"/>
      <c r="R714" s="38"/>
      <c r="Y714" s="26"/>
    </row>
    <row r="715" ht="15.75" customHeight="1">
      <c r="H715" s="388"/>
      <c r="P715" s="38"/>
      <c r="R715" s="38"/>
      <c r="Y715" s="26"/>
    </row>
    <row r="716" ht="15.75" customHeight="1">
      <c r="H716" s="388"/>
      <c r="P716" s="38"/>
      <c r="R716" s="38"/>
      <c r="Y716" s="26"/>
    </row>
    <row r="717" ht="15.75" customHeight="1">
      <c r="H717" s="388"/>
      <c r="P717" s="38"/>
      <c r="R717" s="38"/>
      <c r="Y717" s="26"/>
    </row>
    <row r="718" ht="15.75" customHeight="1">
      <c r="H718" s="388"/>
      <c r="P718" s="38"/>
      <c r="R718" s="38"/>
      <c r="Y718" s="26"/>
    </row>
    <row r="719" ht="15.75" customHeight="1">
      <c r="H719" s="388"/>
      <c r="P719" s="38"/>
      <c r="R719" s="38"/>
      <c r="Y719" s="26"/>
    </row>
    <row r="720" ht="15.75" customHeight="1">
      <c r="H720" s="388"/>
      <c r="P720" s="38"/>
      <c r="R720" s="38"/>
      <c r="Y720" s="26"/>
    </row>
    <row r="721" ht="15.75" customHeight="1">
      <c r="H721" s="388"/>
      <c r="P721" s="38"/>
      <c r="R721" s="38"/>
      <c r="Y721" s="26"/>
    </row>
    <row r="722" ht="15.75" customHeight="1">
      <c r="H722" s="388"/>
      <c r="P722" s="38"/>
      <c r="R722" s="38"/>
      <c r="Y722" s="26"/>
    </row>
    <row r="723" ht="15.75" customHeight="1">
      <c r="H723" s="388"/>
      <c r="P723" s="38"/>
      <c r="R723" s="38"/>
      <c r="Y723" s="26"/>
    </row>
    <row r="724" ht="15.75" customHeight="1">
      <c r="H724" s="388"/>
      <c r="P724" s="38"/>
      <c r="R724" s="38"/>
      <c r="Y724" s="26"/>
    </row>
    <row r="725" ht="15.75" customHeight="1">
      <c r="H725" s="388"/>
      <c r="P725" s="38"/>
      <c r="R725" s="38"/>
      <c r="Y725" s="26"/>
    </row>
    <row r="726" ht="15.75" customHeight="1">
      <c r="H726" s="388"/>
      <c r="P726" s="38"/>
      <c r="R726" s="38"/>
      <c r="Y726" s="26"/>
    </row>
    <row r="727" ht="15.75" customHeight="1">
      <c r="H727" s="388"/>
      <c r="P727" s="38"/>
      <c r="R727" s="38"/>
      <c r="Y727" s="26"/>
    </row>
    <row r="728" ht="15.75" customHeight="1">
      <c r="H728" s="388"/>
      <c r="P728" s="38"/>
      <c r="R728" s="38"/>
      <c r="Y728" s="26"/>
    </row>
    <row r="729" ht="15.75" customHeight="1">
      <c r="H729" s="388"/>
      <c r="P729" s="38"/>
      <c r="R729" s="38"/>
      <c r="Y729" s="26"/>
    </row>
    <row r="730" ht="15.75" customHeight="1">
      <c r="H730" s="388"/>
      <c r="P730" s="38"/>
      <c r="R730" s="38"/>
      <c r="Y730" s="26"/>
    </row>
    <row r="731" ht="15.75" customHeight="1">
      <c r="H731" s="388"/>
      <c r="P731" s="38"/>
      <c r="R731" s="38"/>
      <c r="Y731" s="26"/>
    </row>
    <row r="732" ht="15.75" customHeight="1">
      <c r="H732" s="388"/>
      <c r="P732" s="38"/>
      <c r="R732" s="38"/>
      <c r="Y732" s="26"/>
    </row>
    <row r="733" ht="15.75" customHeight="1">
      <c r="H733" s="388"/>
      <c r="P733" s="38"/>
      <c r="R733" s="38"/>
      <c r="Y733" s="26"/>
    </row>
    <row r="734" ht="15.75" customHeight="1">
      <c r="H734" s="388"/>
      <c r="P734" s="38"/>
      <c r="R734" s="38"/>
      <c r="Y734" s="26"/>
    </row>
    <row r="735" ht="15.75" customHeight="1">
      <c r="H735" s="388"/>
      <c r="P735" s="38"/>
      <c r="R735" s="38"/>
      <c r="Y735" s="26"/>
    </row>
    <row r="736" ht="15.75" customHeight="1">
      <c r="H736" s="388"/>
      <c r="P736" s="38"/>
      <c r="R736" s="38"/>
      <c r="Y736" s="26"/>
    </row>
    <row r="737" ht="15.75" customHeight="1">
      <c r="H737" s="388"/>
      <c r="P737" s="38"/>
      <c r="R737" s="38"/>
      <c r="Y737" s="26"/>
    </row>
    <row r="738" ht="15.75" customHeight="1">
      <c r="H738" s="388"/>
      <c r="P738" s="38"/>
      <c r="R738" s="38"/>
      <c r="Y738" s="26"/>
    </row>
    <row r="739" ht="15.75" customHeight="1">
      <c r="H739" s="388"/>
      <c r="P739" s="38"/>
      <c r="R739" s="38"/>
      <c r="Y739" s="26"/>
    </row>
    <row r="740" ht="15.75" customHeight="1">
      <c r="H740" s="388"/>
      <c r="P740" s="38"/>
      <c r="R740" s="38"/>
      <c r="Y740" s="26"/>
    </row>
    <row r="741" ht="15.75" customHeight="1">
      <c r="H741" s="388"/>
      <c r="P741" s="38"/>
      <c r="R741" s="38"/>
      <c r="Y741" s="26"/>
    </row>
    <row r="742" ht="15.75" customHeight="1">
      <c r="H742" s="388"/>
      <c r="P742" s="38"/>
      <c r="R742" s="38"/>
      <c r="Y742" s="26"/>
    </row>
    <row r="743" ht="15.75" customHeight="1">
      <c r="H743" s="388"/>
      <c r="P743" s="38"/>
      <c r="R743" s="38"/>
      <c r="Y743" s="26"/>
    </row>
    <row r="744" ht="15.75" customHeight="1">
      <c r="H744" s="388"/>
      <c r="P744" s="38"/>
      <c r="R744" s="38"/>
      <c r="Y744" s="26"/>
    </row>
    <row r="745" ht="15.75" customHeight="1">
      <c r="H745" s="388"/>
      <c r="P745" s="38"/>
      <c r="R745" s="38"/>
      <c r="Y745" s="26"/>
    </row>
    <row r="746" ht="15.75" customHeight="1">
      <c r="H746" s="388"/>
      <c r="P746" s="38"/>
      <c r="R746" s="38"/>
      <c r="Y746" s="26"/>
    </row>
    <row r="747" ht="15.75" customHeight="1">
      <c r="H747" s="388"/>
      <c r="P747" s="38"/>
      <c r="R747" s="38"/>
      <c r="Y747" s="26"/>
    </row>
    <row r="748" ht="15.75" customHeight="1">
      <c r="H748" s="388"/>
      <c r="P748" s="38"/>
      <c r="R748" s="38"/>
      <c r="Y748" s="26"/>
    </row>
    <row r="749" ht="15.75" customHeight="1">
      <c r="H749" s="388"/>
      <c r="P749" s="38"/>
      <c r="R749" s="38"/>
      <c r="Y749" s="26"/>
    </row>
    <row r="750" ht="15.75" customHeight="1">
      <c r="H750" s="388"/>
      <c r="P750" s="38"/>
      <c r="R750" s="38"/>
      <c r="Y750" s="26"/>
    </row>
    <row r="751" ht="15.75" customHeight="1">
      <c r="H751" s="388"/>
      <c r="P751" s="38"/>
      <c r="R751" s="38"/>
      <c r="Y751" s="26"/>
    </row>
    <row r="752" ht="15.75" customHeight="1">
      <c r="H752" s="388"/>
      <c r="P752" s="38"/>
      <c r="R752" s="38"/>
      <c r="Y752" s="26"/>
    </row>
    <row r="753" ht="15.75" customHeight="1">
      <c r="H753" s="388"/>
      <c r="P753" s="38"/>
      <c r="R753" s="38"/>
      <c r="Y753" s="26"/>
    </row>
    <row r="754" ht="15.75" customHeight="1">
      <c r="H754" s="388"/>
      <c r="P754" s="38"/>
      <c r="R754" s="38"/>
      <c r="Y754" s="26"/>
    </row>
    <row r="755" ht="15.75" customHeight="1">
      <c r="H755" s="388"/>
      <c r="P755" s="38"/>
      <c r="R755" s="38"/>
      <c r="Y755" s="26"/>
    </row>
    <row r="756" ht="15.75" customHeight="1">
      <c r="H756" s="388"/>
      <c r="P756" s="38"/>
      <c r="R756" s="38"/>
      <c r="Y756" s="26"/>
    </row>
    <row r="757" ht="15.75" customHeight="1">
      <c r="H757" s="388"/>
      <c r="P757" s="38"/>
      <c r="R757" s="38"/>
      <c r="Y757" s="26"/>
    </row>
    <row r="758" ht="15.75" customHeight="1">
      <c r="H758" s="388"/>
      <c r="P758" s="38"/>
      <c r="R758" s="38"/>
      <c r="Y758" s="26"/>
    </row>
    <row r="759" ht="15.75" customHeight="1">
      <c r="H759" s="388"/>
      <c r="P759" s="38"/>
      <c r="R759" s="38"/>
      <c r="Y759" s="26"/>
    </row>
    <row r="760" ht="15.75" customHeight="1">
      <c r="H760" s="388"/>
      <c r="P760" s="38"/>
      <c r="R760" s="38"/>
      <c r="Y760" s="26"/>
    </row>
    <row r="761" ht="15.75" customHeight="1">
      <c r="H761" s="388"/>
      <c r="P761" s="38"/>
      <c r="R761" s="38"/>
      <c r="Y761" s="26"/>
    </row>
    <row r="762" ht="15.75" customHeight="1">
      <c r="H762" s="388"/>
      <c r="P762" s="38"/>
      <c r="R762" s="38"/>
      <c r="Y762" s="26"/>
    </row>
    <row r="763" ht="15.75" customHeight="1">
      <c r="H763" s="388"/>
      <c r="P763" s="38"/>
      <c r="R763" s="38"/>
      <c r="Y763" s="26"/>
    </row>
    <row r="764" ht="15.75" customHeight="1">
      <c r="H764" s="388"/>
      <c r="P764" s="38"/>
      <c r="R764" s="38"/>
      <c r="Y764" s="26"/>
    </row>
    <row r="765" ht="15.75" customHeight="1">
      <c r="H765" s="388"/>
      <c r="P765" s="38"/>
      <c r="R765" s="38"/>
      <c r="Y765" s="26"/>
    </row>
    <row r="766" ht="15.75" customHeight="1">
      <c r="H766" s="388"/>
      <c r="P766" s="38"/>
      <c r="R766" s="38"/>
      <c r="Y766" s="26"/>
    </row>
    <row r="767" ht="15.75" customHeight="1">
      <c r="H767" s="388"/>
      <c r="P767" s="38"/>
      <c r="R767" s="38"/>
      <c r="Y767" s="26"/>
    </row>
    <row r="768" ht="15.75" customHeight="1">
      <c r="H768" s="388"/>
      <c r="P768" s="38"/>
      <c r="R768" s="38"/>
      <c r="Y768" s="26"/>
    </row>
    <row r="769" ht="15.75" customHeight="1">
      <c r="H769" s="388"/>
      <c r="P769" s="38"/>
      <c r="R769" s="38"/>
      <c r="Y769" s="26"/>
    </row>
    <row r="770" ht="15.75" customHeight="1">
      <c r="H770" s="388"/>
      <c r="P770" s="38"/>
      <c r="R770" s="38"/>
      <c r="Y770" s="26"/>
    </row>
    <row r="771" ht="15.75" customHeight="1">
      <c r="H771" s="388"/>
      <c r="P771" s="38"/>
      <c r="R771" s="38"/>
      <c r="Y771" s="26"/>
    </row>
    <row r="772" ht="15.75" customHeight="1">
      <c r="H772" s="388"/>
      <c r="P772" s="38"/>
      <c r="R772" s="38"/>
      <c r="Y772" s="26"/>
    </row>
    <row r="773" ht="15.75" customHeight="1">
      <c r="H773" s="388"/>
      <c r="P773" s="38"/>
      <c r="R773" s="38"/>
      <c r="Y773" s="26"/>
    </row>
    <row r="774" ht="15.75" customHeight="1">
      <c r="H774" s="388"/>
      <c r="P774" s="38"/>
      <c r="R774" s="38"/>
      <c r="Y774" s="26"/>
    </row>
    <row r="775" ht="15.75" customHeight="1">
      <c r="H775" s="388"/>
      <c r="P775" s="38"/>
      <c r="R775" s="38"/>
      <c r="Y775" s="26"/>
    </row>
    <row r="776" ht="15.75" customHeight="1">
      <c r="H776" s="388"/>
      <c r="P776" s="38"/>
      <c r="R776" s="38"/>
      <c r="Y776" s="26"/>
    </row>
    <row r="777" ht="15.75" customHeight="1">
      <c r="H777" s="388"/>
      <c r="P777" s="38"/>
      <c r="R777" s="38"/>
      <c r="Y777" s="26"/>
    </row>
    <row r="778" ht="15.75" customHeight="1">
      <c r="H778" s="388"/>
      <c r="P778" s="38"/>
      <c r="R778" s="38"/>
      <c r="Y778" s="26"/>
    </row>
    <row r="779" ht="15.75" customHeight="1">
      <c r="H779" s="388"/>
      <c r="P779" s="38"/>
      <c r="R779" s="38"/>
      <c r="Y779" s="26"/>
    </row>
    <row r="780" ht="15.75" customHeight="1">
      <c r="H780" s="388"/>
      <c r="P780" s="38"/>
      <c r="R780" s="38"/>
      <c r="Y780" s="26"/>
    </row>
    <row r="781" ht="15.75" customHeight="1">
      <c r="H781" s="388"/>
      <c r="P781" s="38"/>
      <c r="R781" s="38"/>
      <c r="Y781" s="26"/>
    </row>
    <row r="782" ht="15.75" customHeight="1">
      <c r="H782" s="388"/>
      <c r="P782" s="38"/>
      <c r="R782" s="38"/>
      <c r="Y782" s="26"/>
    </row>
    <row r="783" ht="15.75" customHeight="1">
      <c r="H783" s="388"/>
      <c r="P783" s="38"/>
      <c r="R783" s="38"/>
      <c r="Y783" s="26"/>
    </row>
    <row r="784" ht="15.75" customHeight="1">
      <c r="H784" s="388"/>
      <c r="P784" s="38"/>
      <c r="R784" s="38"/>
      <c r="Y784" s="26"/>
    </row>
    <row r="785" ht="15.75" customHeight="1">
      <c r="H785" s="388"/>
      <c r="P785" s="38"/>
      <c r="R785" s="38"/>
      <c r="Y785" s="26"/>
    </row>
    <row r="786" ht="15.75" customHeight="1">
      <c r="H786" s="388"/>
      <c r="P786" s="38"/>
      <c r="R786" s="38"/>
      <c r="Y786" s="26"/>
    </row>
    <row r="787" ht="15.75" customHeight="1">
      <c r="H787" s="388"/>
      <c r="P787" s="38"/>
      <c r="R787" s="38"/>
      <c r="Y787" s="26"/>
    </row>
    <row r="788" ht="15.75" customHeight="1">
      <c r="H788" s="388"/>
      <c r="P788" s="38"/>
      <c r="R788" s="38"/>
      <c r="Y788" s="26"/>
    </row>
    <row r="789" ht="15.75" customHeight="1">
      <c r="H789" s="388"/>
      <c r="P789" s="38"/>
      <c r="R789" s="38"/>
      <c r="Y789" s="26"/>
    </row>
    <row r="790" ht="15.75" customHeight="1">
      <c r="H790" s="388"/>
      <c r="P790" s="38"/>
      <c r="R790" s="38"/>
      <c r="Y790" s="26"/>
    </row>
    <row r="791" ht="15.75" customHeight="1">
      <c r="H791" s="388"/>
      <c r="P791" s="38"/>
      <c r="R791" s="38"/>
      <c r="Y791" s="26"/>
    </row>
    <row r="792" ht="15.75" customHeight="1">
      <c r="H792" s="388"/>
      <c r="P792" s="38"/>
      <c r="R792" s="38"/>
      <c r="Y792" s="26"/>
    </row>
    <row r="793" ht="15.75" customHeight="1">
      <c r="H793" s="388"/>
      <c r="P793" s="38"/>
      <c r="R793" s="38"/>
      <c r="Y793" s="26"/>
    </row>
    <row r="794" ht="15.75" customHeight="1">
      <c r="H794" s="388"/>
      <c r="P794" s="38"/>
      <c r="R794" s="38"/>
      <c r="Y794" s="26"/>
    </row>
    <row r="795" ht="15.75" customHeight="1">
      <c r="H795" s="388"/>
      <c r="P795" s="38"/>
      <c r="R795" s="38"/>
      <c r="Y795" s="26"/>
    </row>
    <row r="796" ht="15.75" customHeight="1">
      <c r="H796" s="388"/>
      <c r="P796" s="38"/>
      <c r="R796" s="38"/>
      <c r="Y796" s="26"/>
    </row>
    <row r="797" ht="15.75" customHeight="1">
      <c r="H797" s="388"/>
      <c r="P797" s="38"/>
      <c r="R797" s="38"/>
      <c r="Y797" s="26"/>
    </row>
    <row r="798" ht="15.75" customHeight="1">
      <c r="H798" s="388"/>
      <c r="P798" s="38"/>
      <c r="R798" s="38"/>
      <c r="Y798" s="26"/>
    </row>
    <row r="799" ht="15.75" customHeight="1">
      <c r="H799" s="388"/>
      <c r="P799" s="38"/>
      <c r="R799" s="38"/>
      <c r="Y799" s="26"/>
    </row>
    <row r="800" ht="15.75" customHeight="1">
      <c r="H800" s="388"/>
      <c r="P800" s="38"/>
      <c r="R800" s="38"/>
      <c r="Y800" s="26"/>
    </row>
    <row r="801" ht="15.75" customHeight="1">
      <c r="H801" s="388"/>
      <c r="P801" s="38"/>
      <c r="R801" s="38"/>
      <c r="Y801" s="26"/>
    </row>
    <row r="802" ht="15.75" customHeight="1">
      <c r="H802" s="388"/>
      <c r="P802" s="38"/>
      <c r="R802" s="38"/>
      <c r="Y802" s="26"/>
    </row>
    <row r="803" ht="15.75" customHeight="1">
      <c r="H803" s="388"/>
      <c r="P803" s="38"/>
      <c r="R803" s="38"/>
      <c r="Y803" s="26"/>
    </row>
    <row r="804" ht="15.75" customHeight="1">
      <c r="H804" s="388"/>
      <c r="P804" s="38"/>
      <c r="R804" s="38"/>
      <c r="Y804" s="26"/>
    </row>
    <row r="805" ht="15.75" customHeight="1">
      <c r="H805" s="388"/>
      <c r="P805" s="38"/>
      <c r="R805" s="38"/>
      <c r="Y805" s="26"/>
    </row>
    <row r="806" ht="15.75" customHeight="1">
      <c r="H806" s="388"/>
      <c r="P806" s="38"/>
      <c r="R806" s="38"/>
      <c r="Y806" s="26"/>
    </row>
    <row r="807" ht="15.75" customHeight="1">
      <c r="H807" s="388"/>
      <c r="P807" s="38"/>
      <c r="R807" s="38"/>
      <c r="Y807" s="26"/>
    </row>
    <row r="808" ht="15.75" customHeight="1">
      <c r="H808" s="388"/>
      <c r="P808" s="38"/>
      <c r="R808" s="38"/>
      <c r="Y808" s="26"/>
    </row>
    <row r="809" ht="15.75" customHeight="1">
      <c r="H809" s="388"/>
      <c r="P809" s="38"/>
      <c r="R809" s="38"/>
      <c r="Y809" s="26"/>
    </row>
    <row r="810" ht="15.75" customHeight="1">
      <c r="H810" s="388"/>
      <c r="P810" s="38"/>
      <c r="R810" s="38"/>
      <c r="Y810" s="26"/>
    </row>
    <row r="811" ht="15.75" customHeight="1">
      <c r="H811" s="388"/>
      <c r="P811" s="38"/>
      <c r="R811" s="38"/>
      <c r="Y811" s="26"/>
    </row>
    <row r="812" ht="15.75" customHeight="1">
      <c r="H812" s="388"/>
      <c r="P812" s="38"/>
      <c r="R812" s="38"/>
      <c r="Y812" s="26"/>
    </row>
    <row r="813" ht="15.75" customHeight="1">
      <c r="H813" s="388"/>
      <c r="P813" s="38"/>
      <c r="R813" s="38"/>
      <c r="Y813" s="26"/>
    </row>
    <row r="814" ht="15.75" customHeight="1">
      <c r="H814" s="388"/>
      <c r="P814" s="38"/>
      <c r="R814" s="38"/>
      <c r="Y814" s="26"/>
    </row>
    <row r="815" ht="15.75" customHeight="1">
      <c r="H815" s="388"/>
      <c r="P815" s="38"/>
      <c r="R815" s="38"/>
      <c r="Y815" s="26"/>
    </row>
    <row r="816" ht="15.75" customHeight="1">
      <c r="H816" s="388"/>
      <c r="P816" s="38"/>
      <c r="R816" s="38"/>
      <c r="Y816" s="26"/>
    </row>
    <row r="817" ht="15.75" customHeight="1">
      <c r="H817" s="388"/>
      <c r="P817" s="38"/>
      <c r="R817" s="38"/>
      <c r="Y817" s="26"/>
    </row>
    <row r="818" ht="15.75" customHeight="1">
      <c r="H818" s="388"/>
      <c r="P818" s="38"/>
      <c r="R818" s="38"/>
      <c r="Y818" s="26"/>
    </row>
    <row r="819" ht="15.75" customHeight="1">
      <c r="H819" s="388"/>
      <c r="P819" s="38"/>
      <c r="R819" s="38"/>
      <c r="Y819" s="26"/>
    </row>
    <row r="820" ht="15.75" customHeight="1">
      <c r="H820" s="388"/>
      <c r="P820" s="38"/>
      <c r="R820" s="38"/>
      <c r="Y820" s="26"/>
    </row>
    <row r="821" ht="15.75" customHeight="1">
      <c r="H821" s="388"/>
      <c r="P821" s="38"/>
      <c r="R821" s="38"/>
      <c r="Y821" s="26"/>
    </row>
    <row r="822" ht="15.75" customHeight="1">
      <c r="H822" s="388"/>
      <c r="P822" s="38"/>
      <c r="R822" s="38"/>
      <c r="Y822" s="26"/>
    </row>
    <row r="823" ht="15.75" customHeight="1">
      <c r="H823" s="388"/>
      <c r="P823" s="38"/>
      <c r="R823" s="38"/>
      <c r="Y823" s="26"/>
    </row>
    <row r="824" ht="15.75" customHeight="1">
      <c r="H824" s="388"/>
      <c r="P824" s="38"/>
      <c r="R824" s="38"/>
      <c r="Y824" s="26"/>
    </row>
    <row r="825" ht="15.75" customHeight="1">
      <c r="H825" s="388"/>
      <c r="P825" s="38"/>
      <c r="R825" s="38"/>
      <c r="Y825" s="26"/>
    </row>
    <row r="826" ht="15.75" customHeight="1">
      <c r="H826" s="388"/>
      <c r="P826" s="38"/>
      <c r="R826" s="38"/>
      <c r="Y826" s="26"/>
    </row>
    <row r="827" ht="15.75" customHeight="1">
      <c r="H827" s="388"/>
      <c r="P827" s="38"/>
      <c r="R827" s="38"/>
      <c r="Y827" s="26"/>
    </row>
    <row r="828" ht="15.75" customHeight="1">
      <c r="H828" s="388"/>
      <c r="P828" s="38"/>
      <c r="R828" s="38"/>
      <c r="Y828" s="26"/>
    </row>
    <row r="829" ht="15.75" customHeight="1">
      <c r="H829" s="388"/>
      <c r="P829" s="38"/>
      <c r="R829" s="38"/>
      <c r="Y829" s="26"/>
    </row>
    <row r="830" ht="15.75" customHeight="1">
      <c r="H830" s="388"/>
      <c r="P830" s="38"/>
      <c r="R830" s="38"/>
      <c r="Y830" s="26"/>
    </row>
    <row r="831" ht="15.75" customHeight="1">
      <c r="H831" s="388"/>
      <c r="P831" s="38"/>
      <c r="R831" s="38"/>
      <c r="Y831" s="26"/>
    </row>
    <row r="832" ht="15.75" customHeight="1">
      <c r="H832" s="388"/>
      <c r="P832" s="38"/>
      <c r="R832" s="38"/>
      <c r="Y832" s="26"/>
    </row>
    <row r="833" ht="15.75" customHeight="1">
      <c r="H833" s="388"/>
      <c r="P833" s="38"/>
      <c r="R833" s="38"/>
      <c r="Y833" s="26"/>
    </row>
    <row r="834" ht="15.75" customHeight="1">
      <c r="H834" s="388"/>
      <c r="P834" s="38"/>
      <c r="R834" s="38"/>
      <c r="Y834" s="26"/>
    </row>
    <row r="835" ht="15.75" customHeight="1">
      <c r="H835" s="388"/>
      <c r="P835" s="38"/>
      <c r="R835" s="38"/>
      <c r="Y835" s="26"/>
    </row>
    <row r="836" ht="15.75" customHeight="1">
      <c r="H836" s="388"/>
      <c r="P836" s="38"/>
      <c r="R836" s="38"/>
      <c r="Y836" s="26"/>
    </row>
    <row r="837" ht="15.75" customHeight="1">
      <c r="H837" s="388"/>
      <c r="P837" s="38"/>
      <c r="R837" s="38"/>
      <c r="Y837" s="26"/>
    </row>
    <row r="838" ht="15.75" customHeight="1">
      <c r="H838" s="388"/>
      <c r="P838" s="38"/>
      <c r="R838" s="38"/>
      <c r="Y838" s="26"/>
    </row>
    <row r="839" ht="15.75" customHeight="1">
      <c r="H839" s="388"/>
      <c r="P839" s="38"/>
      <c r="R839" s="38"/>
      <c r="Y839" s="26"/>
    </row>
    <row r="840" ht="15.75" customHeight="1">
      <c r="H840" s="388"/>
      <c r="P840" s="38"/>
      <c r="R840" s="38"/>
      <c r="Y840" s="26"/>
    </row>
    <row r="841" ht="15.75" customHeight="1">
      <c r="H841" s="388"/>
      <c r="P841" s="38"/>
      <c r="R841" s="38"/>
      <c r="Y841" s="26"/>
    </row>
    <row r="842" ht="15.75" customHeight="1">
      <c r="H842" s="388"/>
      <c r="P842" s="38"/>
      <c r="R842" s="38"/>
      <c r="Y842" s="26"/>
    </row>
    <row r="843" ht="15.75" customHeight="1">
      <c r="H843" s="388"/>
      <c r="P843" s="38"/>
      <c r="R843" s="38"/>
      <c r="Y843" s="26"/>
    </row>
    <row r="844" ht="15.75" customHeight="1">
      <c r="H844" s="388"/>
      <c r="P844" s="38"/>
      <c r="R844" s="38"/>
      <c r="Y844" s="26"/>
    </row>
    <row r="845" ht="15.75" customHeight="1">
      <c r="H845" s="388"/>
      <c r="P845" s="38"/>
      <c r="R845" s="38"/>
      <c r="Y845" s="26"/>
    </row>
    <row r="846" ht="15.75" customHeight="1">
      <c r="H846" s="388"/>
      <c r="P846" s="38"/>
      <c r="R846" s="38"/>
      <c r="Y846" s="26"/>
    </row>
    <row r="847" ht="15.75" customHeight="1">
      <c r="H847" s="388"/>
      <c r="P847" s="38"/>
      <c r="R847" s="38"/>
      <c r="Y847" s="26"/>
    </row>
    <row r="848" ht="15.75" customHeight="1">
      <c r="H848" s="388"/>
      <c r="P848" s="38"/>
      <c r="R848" s="38"/>
      <c r="Y848" s="26"/>
    </row>
    <row r="849" ht="15.75" customHeight="1">
      <c r="H849" s="388"/>
      <c r="P849" s="38"/>
      <c r="R849" s="38"/>
      <c r="Y849" s="26"/>
    </row>
    <row r="850" ht="15.75" customHeight="1">
      <c r="H850" s="388"/>
      <c r="P850" s="38"/>
      <c r="R850" s="38"/>
      <c r="Y850" s="26"/>
    </row>
    <row r="851" ht="15.75" customHeight="1">
      <c r="H851" s="388"/>
      <c r="P851" s="38"/>
      <c r="R851" s="38"/>
      <c r="Y851" s="26"/>
    </row>
    <row r="852" ht="15.75" customHeight="1">
      <c r="H852" s="388"/>
      <c r="P852" s="38"/>
      <c r="R852" s="38"/>
      <c r="Y852" s="26"/>
    </row>
    <row r="853" ht="15.75" customHeight="1">
      <c r="H853" s="388"/>
      <c r="P853" s="38"/>
      <c r="R853" s="38"/>
      <c r="Y853" s="26"/>
    </row>
    <row r="854" ht="15.75" customHeight="1">
      <c r="H854" s="388"/>
      <c r="P854" s="38"/>
      <c r="R854" s="38"/>
      <c r="Y854" s="26"/>
    </row>
    <row r="855" ht="15.75" customHeight="1">
      <c r="H855" s="388"/>
      <c r="P855" s="38"/>
      <c r="R855" s="38"/>
      <c r="Y855" s="26"/>
    </row>
    <row r="856" ht="15.75" customHeight="1">
      <c r="H856" s="388"/>
      <c r="P856" s="38"/>
      <c r="R856" s="38"/>
      <c r="Y856" s="26"/>
    </row>
    <row r="857" ht="15.75" customHeight="1">
      <c r="H857" s="388"/>
      <c r="P857" s="38"/>
      <c r="R857" s="38"/>
      <c r="Y857" s="26"/>
    </row>
    <row r="858" ht="15.75" customHeight="1">
      <c r="H858" s="388"/>
      <c r="P858" s="38"/>
      <c r="R858" s="38"/>
      <c r="Y858" s="26"/>
    </row>
    <row r="859" ht="15.75" customHeight="1">
      <c r="H859" s="388"/>
      <c r="P859" s="38"/>
      <c r="R859" s="38"/>
      <c r="Y859" s="26"/>
    </row>
    <row r="860" ht="15.75" customHeight="1">
      <c r="H860" s="388"/>
      <c r="P860" s="38"/>
      <c r="R860" s="38"/>
      <c r="Y860" s="26"/>
    </row>
    <row r="861" ht="15.75" customHeight="1">
      <c r="H861" s="388"/>
      <c r="P861" s="38"/>
      <c r="R861" s="38"/>
      <c r="Y861" s="26"/>
    </row>
    <row r="862" ht="15.75" customHeight="1">
      <c r="H862" s="388"/>
      <c r="P862" s="38"/>
      <c r="R862" s="38"/>
      <c r="Y862" s="26"/>
    </row>
    <row r="863" ht="15.75" customHeight="1">
      <c r="H863" s="388"/>
      <c r="P863" s="38"/>
      <c r="R863" s="38"/>
      <c r="Y863" s="26"/>
    </row>
    <row r="864" ht="15.75" customHeight="1">
      <c r="H864" s="388"/>
      <c r="P864" s="38"/>
      <c r="R864" s="38"/>
      <c r="Y864" s="26"/>
    </row>
    <row r="865" ht="15.75" customHeight="1">
      <c r="H865" s="388"/>
      <c r="P865" s="38"/>
      <c r="R865" s="38"/>
      <c r="Y865" s="26"/>
    </row>
    <row r="866" ht="15.75" customHeight="1">
      <c r="H866" s="388"/>
      <c r="P866" s="38"/>
      <c r="R866" s="38"/>
      <c r="Y866" s="26"/>
    </row>
    <row r="867" ht="15.75" customHeight="1">
      <c r="H867" s="388"/>
      <c r="P867" s="38"/>
      <c r="R867" s="38"/>
      <c r="Y867" s="26"/>
    </row>
    <row r="868" ht="15.75" customHeight="1">
      <c r="H868" s="388"/>
      <c r="P868" s="38"/>
      <c r="R868" s="38"/>
      <c r="Y868" s="26"/>
    </row>
    <row r="869" ht="15.75" customHeight="1">
      <c r="H869" s="388"/>
      <c r="P869" s="38"/>
      <c r="R869" s="38"/>
      <c r="Y869" s="26"/>
    </row>
    <row r="870" ht="15.75" customHeight="1">
      <c r="H870" s="388"/>
      <c r="P870" s="38"/>
      <c r="R870" s="38"/>
      <c r="Y870" s="26"/>
    </row>
    <row r="871" ht="15.75" customHeight="1">
      <c r="H871" s="388"/>
      <c r="P871" s="38"/>
      <c r="R871" s="38"/>
      <c r="Y871" s="26"/>
    </row>
    <row r="872" ht="15.75" customHeight="1">
      <c r="H872" s="388"/>
      <c r="P872" s="38"/>
      <c r="R872" s="38"/>
      <c r="Y872" s="26"/>
    </row>
    <row r="873" ht="15.75" customHeight="1">
      <c r="H873" s="388"/>
      <c r="P873" s="38"/>
      <c r="R873" s="38"/>
      <c r="Y873" s="26"/>
    </row>
    <row r="874" ht="15.75" customHeight="1">
      <c r="H874" s="388"/>
      <c r="P874" s="38"/>
      <c r="R874" s="38"/>
      <c r="Y874" s="26"/>
    </row>
    <row r="875" ht="15.75" customHeight="1">
      <c r="H875" s="388"/>
      <c r="P875" s="38"/>
      <c r="R875" s="38"/>
      <c r="Y875" s="26"/>
    </row>
    <row r="876" ht="15.75" customHeight="1">
      <c r="H876" s="388"/>
      <c r="P876" s="38"/>
      <c r="R876" s="38"/>
      <c r="Y876" s="26"/>
    </row>
    <row r="877" ht="15.75" customHeight="1">
      <c r="H877" s="388"/>
      <c r="P877" s="38"/>
      <c r="R877" s="38"/>
      <c r="Y877" s="26"/>
    </row>
    <row r="878" ht="15.75" customHeight="1">
      <c r="H878" s="388"/>
      <c r="P878" s="38"/>
      <c r="R878" s="38"/>
      <c r="Y878" s="26"/>
    </row>
    <row r="879" ht="15.75" customHeight="1">
      <c r="H879" s="388"/>
      <c r="P879" s="38"/>
      <c r="R879" s="38"/>
      <c r="Y879" s="26"/>
    </row>
    <row r="880" ht="15.75" customHeight="1">
      <c r="H880" s="388"/>
      <c r="P880" s="38"/>
      <c r="R880" s="38"/>
      <c r="Y880" s="26"/>
    </row>
    <row r="881" ht="15.75" customHeight="1">
      <c r="H881" s="388"/>
      <c r="P881" s="38"/>
      <c r="R881" s="38"/>
      <c r="Y881" s="26"/>
    </row>
    <row r="882" ht="15.75" customHeight="1">
      <c r="H882" s="388"/>
      <c r="P882" s="38"/>
      <c r="R882" s="38"/>
      <c r="Y882" s="26"/>
    </row>
    <row r="883" ht="15.75" customHeight="1">
      <c r="H883" s="388"/>
      <c r="P883" s="38"/>
      <c r="R883" s="38"/>
      <c r="Y883" s="26"/>
    </row>
    <row r="884" ht="15.75" customHeight="1">
      <c r="H884" s="388"/>
      <c r="P884" s="38"/>
      <c r="R884" s="38"/>
      <c r="Y884" s="26"/>
    </row>
    <row r="885" ht="15.75" customHeight="1">
      <c r="H885" s="388"/>
      <c r="P885" s="38"/>
      <c r="R885" s="38"/>
      <c r="Y885" s="26"/>
    </row>
    <row r="886" ht="15.75" customHeight="1">
      <c r="H886" s="388"/>
      <c r="P886" s="38"/>
      <c r="R886" s="38"/>
      <c r="Y886" s="26"/>
    </row>
    <row r="887" ht="15.75" customHeight="1">
      <c r="H887" s="388"/>
      <c r="P887" s="38"/>
      <c r="R887" s="38"/>
      <c r="Y887" s="26"/>
    </row>
    <row r="888" ht="15.75" customHeight="1">
      <c r="H888" s="388"/>
      <c r="P888" s="38"/>
      <c r="R888" s="38"/>
      <c r="Y888" s="26"/>
    </row>
    <row r="889" ht="15.75" customHeight="1">
      <c r="H889" s="388"/>
      <c r="P889" s="38"/>
      <c r="R889" s="38"/>
      <c r="Y889" s="26"/>
    </row>
    <row r="890" ht="15.75" customHeight="1">
      <c r="H890" s="388"/>
      <c r="P890" s="38"/>
      <c r="R890" s="38"/>
      <c r="Y890" s="26"/>
    </row>
    <row r="891" ht="15.75" customHeight="1">
      <c r="H891" s="388"/>
      <c r="P891" s="38"/>
      <c r="R891" s="38"/>
      <c r="Y891" s="26"/>
    </row>
    <row r="892" ht="15.75" customHeight="1">
      <c r="H892" s="388"/>
      <c r="P892" s="38"/>
      <c r="R892" s="38"/>
      <c r="Y892" s="26"/>
    </row>
    <row r="893" ht="15.75" customHeight="1">
      <c r="H893" s="388"/>
      <c r="P893" s="38"/>
      <c r="R893" s="38"/>
      <c r="Y893" s="26"/>
    </row>
    <row r="894" ht="15.75" customHeight="1">
      <c r="H894" s="388"/>
      <c r="P894" s="38"/>
      <c r="R894" s="38"/>
      <c r="Y894" s="26"/>
    </row>
    <row r="895" ht="15.75" customHeight="1">
      <c r="H895" s="388"/>
      <c r="P895" s="38"/>
      <c r="R895" s="38"/>
      <c r="Y895" s="26"/>
    </row>
    <row r="896" ht="15.75" customHeight="1">
      <c r="H896" s="388"/>
      <c r="P896" s="38"/>
      <c r="R896" s="38"/>
      <c r="Y896" s="26"/>
    </row>
    <row r="897" ht="15.75" customHeight="1">
      <c r="H897" s="388"/>
      <c r="P897" s="38"/>
      <c r="R897" s="38"/>
      <c r="Y897" s="26"/>
    </row>
    <row r="898" ht="15.75" customHeight="1">
      <c r="H898" s="388"/>
      <c r="P898" s="38"/>
      <c r="R898" s="38"/>
      <c r="Y898" s="26"/>
    </row>
    <row r="899" ht="15.75" customHeight="1">
      <c r="H899" s="388"/>
      <c r="P899" s="38"/>
      <c r="R899" s="38"/>
      <c r="Y899" s="26"/>
    </row>
    <row r="900" ht="15.75" customHeight="1">
      <c r="H900" s="388"/>
      <c r="P900" s="38"/>
      <c r="R900" s="38"/>
      <c r="Y900" s="26"/>
    </row>
    <row r="901" ht="15.75" customHeight="1">
      <c r="H901" s="388"/>
      <c r="P901" s="38"/>
      <c r="R901" s="38"/>
      <c r="Y901" s="26"/>
    </row>
    <row r="902" ht="15.75" customHeight="1">
      <c r="H902" s="388"/>
      <c r="P902" s="38"/>
      <c r="R902" s="38"/>
      <c r="Y902" s="26"/>
    </row>
    <row r="903" ht="15.75" customHeight="1">
      <c r="H903" s="388"/>
      <c r="P903" s="38"/>
      <c r="R903" s="38"/>
      <c r="Y903" s="26"/>
    </row>
    <row r="904" ht="15.75" customHeight="1">
      <c r="H904" s="388"/>
      <c r="P904" s="38"/>
      <c r="R904" s="38"/>
      <c r="Y904" s="26"/>
    </row>
    <row r="905" ht="15.75" customHeight="1">
      <c r="H905" s="388"/>
      <c r="P905" s="38"/>
      <c r="R905" s="38"/>
      <c r="Y905" s="26"/>
    </row>
    <row r="906" ht="15.75" customHeight="1">
      <c r="H906" s="388"/>
      <c r="P906" s="38"/>
      <c r="R906" s="38"/>
      <c r="Y906" s="26"/>
    </row>
    <row r="907" ht="15.75" customHeight="1">
      <c r="H907" s="388"/>
      <c r="P907" s="38"/>
      <c r="R907" s="38"/>
      <c r="Y907" s="26"/>
    </row>
    <row r="908" ht="15.75" customHeight="1">
      <c r="H908" s="388"/>
      <c r="P908" s="38"/>
      <c r="R908" s="38"/>
      <c r="Y908" s="26"/>
    </row>
    <row r="909" ht="15.75" customHeight="1">
      <c r="H909" s="388"/>
      <c r="P909" s="38"/>
      <c r="R909" s="38"/>
      <c r="Y909" s="26"/>
    </row>
    <row r="910" ht="15.75" customHeight="1">
      <c r="H910" s="388"/>
      <c r="P910" s="38"/>
      <c r="R910" s="38"/>
      <c r="Y910" s="26"/>
    </row>
    <row r="911" ht="15.75" customHeight="1">
      <c r="H911" s="388"/>
      <c r="P911" s="38"/>
      <c r="R911" s="38"/>
      <c r="Y911" s="26"/>
    </row>
    <row r="912" ht="15.75" customHeight="1">
      <c r="H912" s="388"/>
      <c r="P912" s="38"/>
      <c r="R912" s="38"/>
      <c r="Y912" s="26"/>
    </row>
    <row r="913" ht="15.75" customHeight="1">
      <c r="H913" s="388"/>
      <c r="P913" s="38"/>
      <c r="R913" s="38"/>
      <c r="Y913" s="26"/>
    </row>
    <row r="914" ht="15.75" customHeight="1">
      <c r="H914" s="388"/>
      <c r="P914" s="38"/>
      <c r="R914" s="38"/>
      <c r="Y914" s="26"/>
    </row>
    <row r="915" ht="15.75" customHeight="1">
      <c r="H915" s="388"/>
      <c r="P915" s="38"/>
      <c r="R915" s="38"/>
      <c r="Y915" s="26"/>
    </row>
    <row r="916" ht="15.75" customHeight="1">
      <c r="H916" s="388"/>
      <c r="P916" s="38"/>
      <c r="R916" s="38"/>
      <c r="Y916" s="26"/>
    </row>
    <row r="917" ht="15.75" customHeight="1">
      <c r="H917" s="388"/>
      <c r="P917" s="38"/>
      <c r="R917" s="38"/>
      <c r="Y917" s="26"/>
    </row>
    <row r="918" ht="15.75" customHeight="1">
      <c r="H918" s="388"/>
      <c r="P918" s="38"/>
      <c r="R918" s="38"/>
      <c r="Y918" s="26"/>
    </row>
    <row r="919" ht="15.75" customHeight="1">
      <c r="H919" s="388"/>
      <c r="P919" s="38"/>
      <c r="R919" s="38"/>
      <c r="Y919" s="26"/>
    </row>
    <row r="920" ht="15.75" customHeight="1">
      <c r="H920" s="388"/>
      <c r="P920" s="38"/>
      <c r="R920" s="38"/>
      <c r="Y920" s="26"/>
    </row>
    <row r="921" ht="15.75" customHeight="1">
      <c r="H921" s="388"/>
      <c r="P921" s="38"/>
      <c r="R921" s="38"/>
      <c r="Y921" s="26"/>
    </row>
    <row r="922" ht="15.75" customHeight="1">
      <c r="H922" s="388"/>
      <c r="P922" s="38"/>
      <c r="R922" s="38"/>
      <c r="Y922" s="26"/>
    </row>
    <row r="923" ht="15.75" customHeight="1">
      <c r="H923" s="388"/>
      <c r="P923" s="38"/>
      <c r="R923" s="38"/>
      <c r="Y923" s="26"/>
    </row>
    <row r="924" ht="15.75" customHeight="1">
      <c r="H924" s="388"/>
      <c r="P924" s="38"/>
      <c r="R924" s="38"/>
      <c r="Y924" s="26"/>
    </row>
    <row r="925" ht="15.75" customHeight="1">
      <c r="H925" s="388"/>
      <c r="P925" s="38"/>
      <c r="R925" s="38"/>
      <c r="Y925" s="26"/>
    </row>
    <row r="926" ht="15.75" customHeight="1">
      <c r="H926" s="388"/>
      <c r="P926" s="38"/>
      <c r="R926" s="38"/>
      <c r="Y926" s="26"/>
    </row>
    <row r="927" ht="15.75" customHeight="1">
      <c r="H927" s="388"/>
      <c r="P927" s="38"/>
      <c r="R927" s="38"/>
      <c r="Y927" s="26"/>
    </row>
    <row r="928" ht="15.75" customHeight="1">
      <c r="H928" s="388"/>
      <c r="P928" s="38"/>
      <c r="R928" s="38"/>
      <c r="Y928" s="26"/>
    </row>
    <row r="929" ht="15.75" customHeight="1">
      <c r="H929" s="388"/>
      <c r="P929" s="38"/>
      <c r="R929" s="38"/>
      <c r="Y929" s="26"/>
    </row>
    <row r="930" ht="15.75" customHeight="1">
      <c r="H930" s="388"/>
      <c r="P930" s="38"/>
      <c r="R930" s="38"/>
      <c r="Y930" s="26"/>
    </row>
    <row r="931" ht="15.75" customHeight="1">
      <c r="H931" s="388"/>
      <c r="P931" s="38"/>
      <c r="R931" s="38"/>
      <c r="Y931" s="26"/>
    </row>
    <row r="932" ht="15.75" customHeight="1">
      <c r="H932" s="388"/>
      <c r="P932" s="38"/>
      <c r="R932" s="38"/>
      <c r="Y932" s="26"/>
    </row>
    <row r="933" ht="15.75" customHeight="1">
      <c r="H933" s="388"/>
      <c r="P933" s="38"/>
      <c r="R933" s="38"/>
      <c r="Y933" s="26"/>
    </row>
    <row r="934" ht="15.75" customHeight="1">
      <c r="H934" s="388"/>
      <c r="P934" s="38"/>
      <c r="R934" s="38"/>
      <c r="Y934" s="26"/>
    </row>
    <row r="935" ht="15.75" customHeight="1">
      <c r="H935" s="388"/>
      <c r="P935" s="38"/>
      <c r="R935" s="38"/>
      <c r="Y935" s="26"/>
    </row>
    <row r="936" ht="15.75" customHeight="1">
      <c r="H936" s="388"/>
      <c r="P936" s="38"/>
      <c r="R936" s="38"/>
      <c r="Y936" s="26"/>
    </row>
    <row r="937" ht="15.75" customHeight="1">
      <c r="H937" s="388"/>
      <c r="P937" s="38"/>
      <c r="R937" s="38"/>
      <c r="Y937" s="26"/>
    </row>
    <row r="938" ht="15.75" customHeight="1">
      <c r="H938" s="388"/>
      <c r="P938" s="38"/>
      <c r="R938" s="38"/>
      <c r="Y938" s="26"/>
    </row>
    <row r="939" ht="15.75" customHeight="1">
      <c r="H939" s="388"/>
      <c r="P939" s="38"/>
      <c r="R939" s="38"/>
      <c r="Y939" s="26"/>
    </row>
    <row r="940" ht="15.75" customHeight="1">
      <c r="H940" s="388"/>
      <c r="P940" s="38"/>
      <c r="R940" s="38"/>
      <c r="Y940" s="26"/>
    </row>
    <row r="941" ht="15.75" customHeight="1">
      <c r="H941" s="388"/>
      <c r="P941" s="38"/>
      <c r="R941" s="38"/>
      <c r="Y941" s="26"/>
    </row>
    <row r="942" ht="15.75" customHeight="1">
      <c r="H942" s="388"/>
      <c r="P942" s="38"/>
      <c r="R942" s="38"/>
      <c r="Y942" s="26"/>
    </row>
    <row r="943" ht="15.75" customHeight="1">
      <c r="H943" s="388"/>
      <c r="P943" s="38"/>
      <c r="R943" s="38"/>
      <c r="Y943" s="26"/>
    </row>
    <row r="944" ht="15.75" customHeight="1">
      <c r="H944" s="388"/>
      <c r="P944" s="38"/>
      <c r="R944" s="38"/>
      <c r="Y944" s="26"/>
    </row>
    <row r="945" ht="15.75" customHeight="1">
      <c r="H945" s="388"/>
      <c r="P945" s="38"/>
      <c r="R945" s="38"/>
      <c r="Y945" s="26"/>
    </row>
    <row r="946" ht="15.75" customHeight="1">
      <c r="H946" s="388"/>
      <c r="P946" s="38"/>
      <c r="R946" s="38"/>
      <c r="Y946" s="26"/>
    </row>
    <row r="947" ht="15.75" customHeight="1">
      <c r="H947" s="388"/>
      <c r="P947" s="38"/>
      <c r="R947" s="38"/>
      <c r="Y947" s="26"/>
    </row>
    <row r="948" ht="15.75" customHeight="1">
      <c r="H948" s="388"/>
      <c r="P948" s="38"/>
      <c r="R948" s="38"/>
      <c r="Y948" s="26"/>
    </row>
    <row r="949" ht="15.75" customHeight="1">
      <c r="H949" s="388"/>
      <c r="P949" s="38"/>
      <c r="R949" s="38"/>
      <c r="Y949" s="26"/>
    </row>
    <row r="950" ht="15.75" customHeight="1">
      <c r="H950" s="388"/>
      <c r="P950" s="38"/>
      <c r="R950" s="38"/>
      <c r="Y950" s="26"/>
    </row>
    <row r="951" ht="15.75" customHeight="1">
      <c r="H951" s="388"/>
      <c r="P951" s="38"/>
      <c r="R951" s="38"/>
      <c r="Y951" s="26"/>
    </row>
    <row r="952" ht="15.75" customHeight="1">
      <c r="H952" s="388"/>
      <c r="P952" s="38"/>
      <c r="R952" s="38"/>
      <c r="Y952" s="26"/>
    </row>
    <row r="953" ht="15.75" customHeight="1">
      <c r="H953" s="388"/>
      <c r="P953" s="38"/>
      <c r="R953" s="38"/>
      <c r="Y953" s="26"/>
    </row>
    <row r="954" ht="15.75" customHeight="1">
      <c r="H954" s="388"/>
      <c r="P954" s="38"/>
      <c r="R954" s="38"/>
      <c r="Y954" s="26"/>
    </row>
    <row r="955" ht="15.75" customHeight="1">
      <c r="H955" s="388"/>
      <c r="P955" s="38"/>
      <c r="R955" s="38"/>
      <c r="Y955" s="26"/>
    </row>
    <row r="956" ht="15.75" customHeight="1">
      <c r="H956" s="388"/>
      <c r="P956" s="38"/>
      <c r="R956" s="38"/>
      <c r="Y956" s="26"/>
    </row>
    <row r="957" ht="15.75" customHeight="1">
      <c r="H957" s="388"/>
      <c r="P957" s="38"/>
      <c r="R957" s="38"/>
      <c r="Y957" s="26"/>
    </row>
    <row r="958" ht="15.75" customHeight="1">
      <c r="H958" s="388"/>
      <c r="P958" s="38"/>
      <c r="R958" s="38"/>
      <c r="Y958" s="26"/>
    </row>
    <row r="959" ht="15.75" customHeight="1">
      <c r="H959" s="388"/>
      <c r="P959" s="38"/>
      <c r="R959" s="38"/>
      <c r="Y959" s="26"/>
    </row>
    <row r="960" ht="15.75" customHeight="1">
      <c r="H960" s="388"/>
      <c r="P960" s="38"/>
      <c r="R960" s="38"/>
      <c r="Y960" s="26"/>
    </row>
    <row r="961" ht="15.75" customHeight="1">
      <c r="H961" s="388"/>
      <c r="P961" s="38"/>
      <c r="R961" s="38"/>
      <c r="Y961" s="26"/>
    </row>
    <row r="962" ht="15.75" customHeight="1">
      <c r="H962" s="388"/>
      <c r="P962" s="38"/>
      <c r="R962" s="38"/>
      <c r="Y962" s="26"/>
    </row>
    <row r="963" ht="15.75" customHeight="1">
      <c r="H963" s="388"/>
      <c r="P963" s="38"/>
      <c r="R963" s="38"/>
      <c r="Y963" s="26"/>
    </row>
    <row r="964" ht="15.75" customHeight="1">
      <c r="H964" s="388"/>
      <c r="P964" s="38"/>
      <c r="R964" s="38"/>
      <c r="Y964" s="26"/>
    </row>
    <row r="965" ht="15.75" customHeight="1">
      <c r="H965" s="388"/>
      <c r="P965" s="38"/>
      <c r="R965" s="38"/>
      <c r="Y965" s="26"/>
    </row>
    <row r="966" ht="15.75" customHeight="1">
      <c r="H966" s="388"/>
      <c r="P966" s="38"/>
      <c r="R966" s="38"/>
      <c r="Y966" s="26"/>
    </row>
    <row r="967" ht="15.75" customHeight="1">
      <c r="H967" s="388"/>
      <c r="P967" s="38"/>
      <c r="R967" s="38"/>
      <c r="Y967" s="26"/>
    </row>
    <row r="968" ht="15.75" customHeight="1">
      <c r="H968" s="388"/>
      <c r="P968" s="38"/>
      <c r="R968" s="38"/>
      <c r="Y968" s="26"/>
    </row>
    <row r="969" ht="15.75" customHeight="1">
      <c r="H969" s="388"/>
      <c r="P969" s="38"/>
      <c r="R969" s="38"/>
      <c r="Y969" s="26"/>
    </row>
    <row r="970" ht="15.75" customHeight="1">
      <c r="H970" s="388"/>
      <c r="P970" s="38"/>
      <c r="R970" s="38"/>
      <c r="Y970" s="26"/>
    </row>
    <row r="971" ht="15.75" customHeight="1">
      <c r="H971" s="388"/>
      <c r="P971" s="38"/>
      <c r="R971" s="38"/>
      <c r="Y971" s="26"/>
    </row>
    <row r="972" ht="15.75" customHeight="1">
      <c r="H972" s="388"/>
      <c r="P972" s="38"/>
      <c r="R972" s="38"/>
      <c r="Y972" s="26"/>
    </row>
    <row r="973" ht="15.75" customHeight="1">
      <c r="H973" s="388"/>
      <c r="P973" s="38"/>
      <c r="R973" s="38"/>
      <c r="Y973" s="26"/>
    </row>
    <row r="974" ht="15.75" customHeight="1">
      <c r="H974" s="388"/>
      <c r="P974" s="38"/>
      <c r="R974" s="38"/>
      <c r="Y974" s="26"/>
    </row>
    <row r="975" ht="15.75" customHeight="1">
      <c r="H975" s="388"/>
      <c r="P975" s="38"/>
      <c r="R975" s="38"/>
      <c r="Y975" s="26"/>
    </row>
    <row r="976" ht="15.75" customHeight="1">
      <c r="H976" s="388"/>
      <c r="P976" s="38"/>
      <c r="R976" s="38"/>
      <c r="Y976" s="26"/>
    </row>
    <row r="977" ht="15.75" customHeight="1">
      <c r="H977" s="388"/>
      <c r="P977" s="38"/>
      <c r="R977" s="38"/>
      <c r="Y977" s="26"/>
    </row>
    <row r="978" ht="15.75" customHeight="1">
      <c r="H978" s="388"/>
      <c r="P978" s="38"/>
      <c r="R978" s="38"/>
      <c r="Y978" s="26"/>
    </row>
    <row r="979" ht="15.75" customHeight="1">
      <c r="H979" s="388"/>
      <c r="P979" s="38"/>
      <c r="R979" s="38"/>
      <c r="Y979" s="26"/>
    </row>
    <row r="980" ht="15.75" customHeight="1">
      <c r="H980" s="388"/>
      <c r="P980" s="38"/>
      <c r="R980" s="38"/>
      <c r="Y980" s="26"/>
    </row>
    <row r="981" ht="15.75" customHeight="1">
      <c r="H981" s="388"/>
      <c r="P981" s="38"/>
      <c r="R981" s="38"/>
      <c r="Y981" s="26"/>
    </row>
    <row r="982" ht="15.75" customHeight="1">
      <c r="H982" s="388"/>
      <c r="P982" s="38"/>
      <c r="R982" s="38"/>
      <c r="Y982" s="26"/>
    </row>
    <row r="983" ht="15.75" customHeight="1">
      <c r="H983" s="388"/>
      <c r="P983" s="38"/>
      <c r="R983" s="38"/>
      <c r="Y983" s="26"/>
    </row>
    <row r="984" ht="15.75" customHeight="1">
      <c r="H984" s="388"/>
      <c r="P984" s="38"/>
      <c r="R984" s="38"/>
      <c r="Y984" s="26"/>
    </row>
    <row r="985" ht="15.75" customHeight="1">
      <c r="H985" s="388"/>
      <c r="P985" s="38"/>
      <c r="R985" s="38"/>
      <c r="Y985" s="26"/>
    </row>
    <row r="986" ht="15.75" customHeight="1">
      <c r="H986" s="388"/>
      <c r="P986" s="38"/>
      <c r="R986" s="38"/>
      <c r="Y986" s="26"/>
    </row>
    <row r="987" ht="15.75" customHeight="1">
      <c r="H987" s="388"/>
      <c r="P987" s="38"/>
      <c r="R987" s="38"/>
      <c r="Y987" s="26"/>
    </row>
    <row r="988" ht="15.75" customHeight="1">
      <c r="H988" s="388"/>
      <c r="P988" s="38"/>
      <c r="R988" s="38"/>
      <c r="Y988" s="26"/>
    </row>
    <row r="989" ht="15.75" customHeight="1">
      <c r="H989" s="388"/>
      <c r="P989" s="38"/>
      <c r="R989" s="38"/>
      <c r="Y989" s="26"/>
    </row>
    <row r="990" ht="15.75" customHeight="1">
      <c r="H990" s="388"/>
      <c r="P990" s="38"/>
      <c r="R990" s="38"/>
      <c r="Y990" s="26"/>
    </row>
    <row r="991" ht="15.75" customHeight="1">
      <c r="H991" s="388"/>
      <c r="P991" s="38"/>
      <c r="R991" s="38"/>
      <c r="Y991" s="26"/>
    </row>
    <row r="992" ht="15.75" customHeight="1">
      <c r="H992" s="388"/>
      <c r="P992" s="38"/>
      <c r="R992" s="38"/>
      <c r="Y992" s="26"/>
    </row>
    <row r="993" ht="15.75" customHeight="1">
      <c r="H993" s="388"/>
      <c r="P993" s="38"/>
      <c r="R993" s="38"/>
      <c r="Y993" s="26"/>
    </row>
    <row r="994" ht="15.75" customHeight="1">
      <c r="H994" s="388"/>
      <c r="P994" s="38"/>
      <c r="R994" s="38"/>
      <c r="Y994" s="26"/>
    </row>
    <row r="995" ht="15.75" customHeight="1">
      <c r="H995" s="388"/>
      <c r="P995" s="38"/>
      <c r="R995" s="38"/>
      <c r="Y995" s="26"/>
    </row>
    <row r="996" ht="15.75" customHeight="1">
      <c r="H996" s="388"/>
      <c r="P996" s="38"/>
      <c r="R996" s="38"/>
      <c r="Y996" s="26"/>
    </row>
    <row r="997" ht="15.75" customHeight="1">
      <c r="H997" s="388"/>
      <c r="P997" s="38"/>
      <c r="R997" s="38"/>
      <c r="Y997" s="26"/>
    </row>
    <row r="998" ht="15.75" customHeight="1">
      <c r="H998" s="388"/>
      <c r="P998" s="38"/>
      <c r="R998" s="38"/>
      <c r="Y998" s="26"/>
    </row>
    <row r="999" ht="15.75" customHeight="1">
      <c r="H999" s="388"/>
      <c r="P999" s="38"/>
      <c r="R999" s="38"/>
      <c r="Y999" s="26"/>
    </row>
    <row r="1000" ht="15.75" customHeight="1">
      <c r="H1000" s="388"/>
      <c r="P1000" s="38"/>
      <c r="R1000" s="38"/>
      <c r="Y1000" s="26"/>
    </row>
  </sheetData>
  <mergeCells count="6">
    <mergeCell ref="A2:Y2"/>
    <mergeCell ref="A3:C3"/>
    <mergeCell ref="A25:AD25"/>
    <mergeCell ref="A26:C26"/>
    <mergeCell ref="S26:X26"/>
    <mergeCell ref="S27:X54"/>
  </mergeCells>
  <conditionalFormatting sqref="K5:K6 M5:M22 O7 K8:K22">
    <cfRule type="containsText" dxfId="4" priority="1" operator="containsText" text="ABS">
      <formula>NOT(ISERROR(SEARCH(("ABS"),(K5))))</formula>
    </cfRule>
  </conditionalFormatting>
  <conditionalFormatting sqref="K5:K6 M5:M22 O7 K8:K22">
    <cfRule type="cellIs" dxfId="4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31" t="s">
        <v>98</v>
      </c>
      <c r="B1" s="33"/>
      <c r="C1" s="33"/>
      <c r="D1" s="33"/>
      <c r="E1" s="33"/>
      <c r="F1" s="34"/>
      <c r="G1" s="34"/>
      <c r="H1" s="37"/>
      <c r="I1" s="33"/>
      <c r="J1" s="33"/>
      <c r="K1" s="33"/>
      <c r="L1" s="33"/>
      <c r="P1" s="38"/>
      <c r="R1" s="38"/>
    </row>
    <row r="2">
      <c r="A2" s="39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</row>
    <row r="3" ht="30.75" customHeight="1">
      <c r="A3" s="42" t="s">
        <v>127</v>
      </c>
      <c r="B3" s="43"/>
      <c r="C3" s="44"/>
      <c r="D3" s="46"/>
      <c r="E3" s="48"/>
      <c r="F3" s="50"/>
      <c r="G3" s="51" t="s">
        <v>133</v>
      </c>
      <c r="H3" s="56"/>
      <c r="I3" s="59" t="s">
        <v>147</v>
      </c>
      <c r="J3" s="59" t="s">
        <v>152</v>
      </c>
      <c r="K3" s="59" t="s">
        <v>153</v>
      </c>
      <c r="L3" s="59" t="s">
        <v>154</v>
      </c>
      <c r="M3" s="59" t="s">
        <v>155</v>
      </c>
      <c r="N3" s="59" t="s">
        <v>156</v>
      </c>
      <c r="O3" s="59" t="s">
        <v>157</v>
      </c>
      <c r="P3" s="59" t="s">
        <v>158</v>
      </c>
      <c r="Q3" s="59" t="s">
        <v>159</v>
      </c>
      <c r="R3" s="59" t="s">
        <v>160</v>
      </c>
      <c r="S3" s="50" t="s">
        <v>161</v>
      </c>
      <c r="T3" s="61" t="s">
        <v>162</v>
      </c>
      <c r="U3" s="62" t="s">
        <v>163</v>
      </c>
      <c r="V3" s="63" t="s">
        <v>164</v>
      </c>
      <c r="W3" s="64" t="s">
        <v>165</v>
      </c>
      <c r="X3" s="65"/>
      <c r="Y3" s="66" t="s">
        <v>504</v>
      </c>
    </row>
    <row r="4">
      <c r="A4" s="67" t="s">
        <v>8</v>
      </c>
      <c r="B4" s="68" t="s">
        <v>11</v>
      </c>
      <c r="C4" s="70" t="s">
        <v>12</v>
      </c>
      <c r="D4" s="68" t="s">
        <v>108</v>
      </c>
      <c r="E4" s="72" t="s">
        <v>167</v>
      </c>
      <c r="F4" s="74" t="s">
        <v>168</v>
      </c>
      <c r="G4" s="76" t="s">
        <v>169</v>
      </c>
      <c r="H4" s="72"/>
      <c r="I4" s="78"/>
      <c r="J4" s="78"/>
      <c r="K4" s="78" t="s">
        <v>170</v>
      </c>
      <c r="L4" s="78"/>
      <c r="M4" s="78" t="s">
        <v>170</v>
      </c>
      <c r="N4" s="78"/>
      <c r="O4" s="78" t="s">
        <v>170</v>
      </c>
      <c r="P4" s="78" t="s">
        <v>171</v>
      </c>
      <c r="Q4" s="78"/>
      <c r="R4" s="78" t="s">
        <v>170</v>
      </c>
      <c r="S4" s="80" t="s">
        <v>172</v>
      </c>
      <c r="T4" s="82"/>
      <c r="U4" s="83" t="s">
        <v>173</v>
      </c>
      <c r="V4" s="84" t="s">
        <v>176</v>
      </c>
      <c r="W4" s="85" t="s">
        <v>178</v>
      </c>
      <c r="X4" s="87"/>
      <c r="Y4" s="88"/>
    </row>
    <row r="5" ht="24.75" customHeight="1">
      <c r="A5" s="89" t="s">
        <v>182</v>
      </c>
      <c r="B5" s="90" t="s">
        <v>184</v>
      </c>
      <c r="C5" s="91">
        <v>1977024.0</v>
      </c>
      <c r="D5" s="93">
        <v>2508014.0</v>
      </c>
      <c r="E5" s="94"/>
      <c r="F5" s="95"/>
      <c r="G5" s="96"/>
      <c r="H5" s="97"/>
      <c r="I5" s="98"/>
      <c r="J5" s="98"/>
      <c r="K5" s="98"/>
      <c r="L5" s="98"/>
      <c r="M5" s="98">
        <v>6.0</v>
      </c>
      <c r="N5" s="98"/>
      <c r="O5" s="98">
        <v>0.0</v>
      </c>
      <c r="P5" s="99"/>
      <c r="Q5" s="98"/>
      <c r="R5" s="98"/>
      <c r="S5" s="101"/>
      <c r="T5" s="82"/>
      <c r="U5" s="102"/>
      <c r="V5" s="104"/>
      <c r="W5" s="105"/>
      <c r="X5" s="106"/>
      <c r="Y5" s="107"/>
      <c r="Z5" s="99"/>
      <c r="AA5" s="99"/>
      <c r="AB5" s="99"/>
      <c r="AC5" s="99"/>
      <c r="AD5" s="99"/>
    </row>
    <row r="6" ht="24.75" customHeight="1">
      <c r="A6" s="108" t="s">
        <v>193</v>
      </c>
      <c r="B6" s="109" t="s">
        <v>194</v>
      </c>
      <c r="C6" s="110">
        <v>1977002.0</v>
      </c>
      <c r="D6" s="111">
        <v>2548539.0</v>
      </c>
      <c r="E6" s="112"/>
      <c r="F6" s="113"/>
      <c r="G6" s="114"/>
      <c r="H6" s="115"/>
      <c r="I6" s="116"/>
      <c r="J6" s="116"/>
      <c r="K6" s="116"/>
      <c r="L6" s="116"/>
      <c r="M6" s="116">
        <v>3.0</v>
      </c>
      <c r="N6" s="116"/>
      <c r="O6" s="116">
        <v>0.0</v>
      </c>
      <c r="P6" s="99"/>
      <c r="Q6" s="116"/>
      <c r="R6" s="116"/>
      <c r="S6" s="117"/>
      <c r="T6" s="82"/>
      <c r="U6" s="118"/>
      <c r="V6" s="120"/>
      <c r="W6" s="121"/>
      <c r="X6" s="106"/>
      <c r="Y6" s="107"/>
      <c r="Z6" s="99"/>
      <c r="AA6" s="99"/>
      <c r="AB6" s="99"/>
      <c r="AC6" s="99"/>
      <c r="AD6" s="99"/>
    </row>
    <row r="7" ht="24.75" customHeight="1">
      <c r="A7" s="108" t="s">
        <v>112</v>
      </c>
      <c r="B7" s="109" t="s">
        <v>195</v>
      </c>
      <c r="C7" s="110">
        <v>2060936.0</v>
      </c>
      <c r="D7" s="111">
        <v>2558912.0</v>
      </c>
      <c r="E7" s="112"/>
      <c r="F7" s="113"/>
      <c r="G7" s="112"/>
      <c r="H7" s="115"/>
      <c r="I7" s="116"/>
      <c r="J7" s="116"/>
      <c r="K7" s="116"/>
      <c r="L7" s="116"/>
      <c r="M7" s="116">
        <v>10.0</v>
      </c>
      <c r="N7" s="116"/>
      <c r="O7" s="116">
        <v>10.0</v>
      </c>
      <c r="P7" s="99"/>
      <c r="Q7" s="116"/>
      <c r="R7" s="116"/>
      <c r="S7" s="117"/>
      <c r="T7" s="82"/>
      <c r="U7" s="118"/>
      <c r="V7" s="120"/>
      <c r="W7" s="121"/>
      <c r="X7" s="106"/>
      <c r="Y7" s="107"/>
      <c r="Z7" s="99"/>
      <c r="AA7" s="99"/>
      <c r="AB7" s="99"/>
      <c r="AC7" s="99"/>
      <c r="AD7" s="99"/>
    </row>
    <row r="8" ht="24.75" customHeight="1">
      <c r="A8" s="108" t="s">
        <v>115</v>
      </c>
      <c r="B8" s="109" t="s">
        <v>116</v>
      </c>
      <c r="C8" s="110">
        <v>1977094.0</v>
      </c>
      <c r="D8" s="111">
        <v>2546198.0</v>
      </c>
      <c r="E8" s="112"/>
      <c r="F8" s="113"/>
      <c r="G8" s="112"/>
      <c r="H8" s="115"/>
      <c r="I8" s="116"/>
      <c r="J8" s="116"/>
      <c r="K8" s="116"/>
      <c r="L8" s="116"/>
      <c r="M8" s="116">
        <v>10.0</v>
      </c>
      <c r="N8" s="116"/>
      <c r="O8" s="116">
        <v>10.0</v>
      </c>
      <c r="P8" s="99"/>
      <c r="Q8" s="116"/>
      <c r="R8" s="116"/>
      <c r="S8" s="117"/>
      <c r="T8" s="82"/>
      <c r="U8" s="118"/>
      <c r="V8" s="120"/>
      <c r="W8" s="121"/>
      <c r="X8" s="106"/>
      <c r="Y8" s="107"/>
      <c r="Z8" s="99"/>
      <c r="AA8" s="99"/>
      <c r="AB8" s="99"/>
      <c r="AC8" s="99"/>
      <c r="AD8" s="99"/>
    </row>
    <row r="9" ht="24.75" customHeight="1">
      <c r="A9" s="129" t="s">
        <v>117</v>
      </c>
      <c r="B9" s="131" t="s">
        <v>118</v>
      </c>
      <c r="C9" s="110">
        <v>1977101.0</v>
      </c>
      <c r="D9" s="111">
        <v>2544217.0</v>
      </c>
      <c r="E9" s="112"/>
      <c r="F9" s="133"/>
      <c r="G9" s="112"/>
      <c r="H9" s="135"/>
      <c r="I9" s="116"/>
      <c r="J9" s="116"/>
      <c r="K9" s="116"/>
      <c r="L9" s="116"/>
      <c r="M9" s="116">
        <v>10.0</v>
      </c>
      <c r="N9" s="116"/>
      <c r="O9" s="116">
        <v>10.0</v>
      </c>
      <c r="P9" s="99"/>
      <c r="Q9" s="116"/>
      <c r="R9" s="116"/>
      <c r="S9" s="117"/>
      <c r="T9" s="82"/>
      <c r="U9" s="118"/>
      <c r="V9" s="120"/>
      <c r="W9" s="121"/>
      <c r="X9" s="106"/>
      <c r="Y9" s="107"/>
      <c r="Z9" s="99"/>
      <c r="AA9" s="99"/>
      <c r="AB9" s="99"/>
      <c r="AC9" s="99"/>
      <c r="AD9" s="99"/>
    </row>
    <row r="10" ht="24.75" customHeight="1">
      <c r="A10" s="129" t="s">
        <v>99</v>
      </c>
      <c r="B10" s="131" t="s">
        <v>216</v>
      </c>
      <c r="C10" s="110">
        <v>1976851.0</v>
      </c>
      <c r="D10" s="111">
        <v>2537333.0</v>
      </c>
      <c r="E10" s="112"/>
      <c r="F10" s="113"/>
      <c r="G10" s="112"/>
      <c r="H10" s="115"/>
      <c r="I10" s="116"/>
      <c r="J10" s="116"/>
      <c r="K10" s="116"/>
      <c r="L10" s="116"/>
      <c r="M10" s="116">
        <v>6.0</v>
      </c>
      <c r="N10" s="116"/>
      <c r="O10" s="116">
        <v>5.0</v>
      </c>
      <c r="P10" s="99"/>
      <c r="Q10" s="116"/>
      <c r="R10" s="116"/>
      <c r="S10" s="117"/>
      <c r="T10" s="82"/>
      <c r="U10" s="118"/>
      <c r="V10" s="120"/>
      <c r="W10" s="121"/>
      <c r="X10" s="106"/>
      <c r="Y10" s="107"/>
      <c r="Z10" s="99"/>
      <c r="AA10" s="99"/>
      <c r="AB10" s="99"/>
      <c r="AC10" s="99"/>
      <c r="AD10" s="99"/>
    </row>
    <row r="11" ht="24.75" customHeight="1">
      <c r="A11" s="108" t="s">
        <v>125</v>
      </c>
      <c r="B11" s="109" t="s">
        <v>218</v>
      </c>
      <c r="C11" s="110">
        <v>1976986.0</v>
      </c>
      <c r="D11" s="111">
        <v>2544036.0</v>
      </c>
      <c r="E11" s="112"/>
      <c r="F11" s="113"/>
      <c r="G11" s="112"/>
      <c r="H11" s="115"/>
      <c r="I11" s="116"/>
      <c r="J11" s="116"/>
      <c r="K11" s="116"/>
      <c r="L11" s="116"/>
      <c r="M11" s="116">
        <v>1.0</v>
      </c>
      <c r="N11" s="116"/>
      <c r="O11" s="116">
        <v>0.0</v>
      </c>
      <c r="P11" s="99"/>
      <c r="Q11" s="116"/>
      <c r="R11" s="116"/>
      <c r="S11" s="117"/>
      <c r="T11" s="82"/>
      <c r="U11" s="118"/>
      <c r="V11" s="120"/>
      <c r="W11" s="121"/>
      <c r="X11" s="106"/>
      <c r="Y11" s="107"/>
      <c r="Z11" s="99"/>
      <c r="AA11" s="99"/>
      <c r="AB11" s="99"/>
      <c r="AC11" s="99"/>
      <c r="AD11" s="99"/>
    </row>
    <row r="12" ht="24.75" customHeight="1">
      <c r="A12" s="108" t="s">
        <v>125</v>
      </c>
      <c r="B12" s="109" t="s">
        <v>222</v>
      </c>
      <c r="C12" s="149">
        <v>1976988.0</v>
      </c>
      <c r="D12" s="111">
        <v>2547765.0</v>
      </c>
      <c r="E12" s="112"/>
      <c r="F12" s="113"/>
      <c r="G12" s="112"/>
      <c r="H12" s="115"/>
      <c r="I12" s="116"/>
      <c r="J12" s="116"/>
      <c r="K12" s="116"/>
      <c r="L12" s="116"/>
      <c r="M12" s="116">
        <v>3.0</v>
      </c>
      <c r="N12" s="116"/>
      <c r="O12" s="116">
        <v>0.0</v>
      </c>
      <c r="P12" s="99"/>
      <c r="Q12" s="116"/>
      <c r="R12" s="116"/>
      <c r="S12" s="117"/>
      <c r="T12" s="82"/>
      <c r="U12" s="118"/>
      <c r="V12" s="120"/>
      <c r="W12" s="121"/>
      <c r="X12" s="106"/>
      <c r="Y12" s="107"/>
      <c r="Z12" s="99"/>
      <c r="AA12" s="99"/>
      <c r="AB12" s="99"/>
      <c r="AC12" s="99"/>
      <c r="AD12" s="99"/>
    </row>
    <row r="13" ht="24.75" customHeight="1">
      <c r="A13" s="108" t="s">
        <v>228</v>
      </c>
      <c r="B13" s="155" t="s">
        <v>229</v>
      </c>
      <c r="C13" s="110">
        <v>1976987.0</v>
      </c>
      <c r="D13" s="111">
        <v>2546156.0</v>
      </c>
      <c r="E13" s="112"/>
      <c r="F13" s="113"/>
      <c r="G13" s="112"/>
      <c r="H13" s="115"/>
      <c r="I13" s="116"/>
      <c r="J13" s="116"/>
      <c r="K13" s="116"/>
      <c r="L13" s="116"/>
      <c r="M13" s="116">
        <v>7.0</v>
      </c>
      <c r="N13" s="116"/>
      <c r="O13" s="116">
        <v>2.0</v>
      </c>
      <c r="P13" s="99"/>
      <c r="Q13" s="116"/>
      <c r="R13" s="116"/>
      <c r="S13" s="117"/>
      <c r="T13" s="82"/>
      <c r="U13" s="118"/>
      <c r="V13" s="120"/>
      <c r="W13" s="121"/>
      <c r="X13" s="106"/>
      <c r="Y13" s="107"/>
      <c r="Z13" s="99"/>
      <c r="AA13" s="99"/>
      <c r="AB13" s="99"/>
      <c r="AC13" s="99"/>
      <c r="AD13" s="99"/>
    </row>
    <row r="14" ht="24.75" customHeight="1">
      <c r="A14" s="108" t="s">
        <v>120</v>
      </c>
      <c r="B14" s="109" t="s">
        <v>233</v>
      </c>
      <c r="C14" s="149">
        <v>1977006.0</v>
      </c>
      <c r="D14" s="111">
        <v>2552776.0</v>
      </c>
      <c r="E14" s="112"/>
      <c r="F14" s="113"/>
      <c r="G14" s="112"/>
      <c r="H14" s="115"/>
      <c r="I14" s="116"/>
      <c r="J14" s="116"/>
      <c r="K14" s="116"/>
      <c r="L14" s="116"/>
      <c r="M14" s="116">
        <v>10.0</v>
      </c>
      <c r="N14" s="116"/>
      <c r="O14" s="116">
        <v>10.0</v>
      </c>
      <c r="P14" s="99"/>
      <c r="Q14" s="116"/>
      <c r="R14" s="116"/>
      <c r="S14" s="117"/>
      <c r="T14" s="82"/>
      <c r="U14" s="118"/>
      <c r="V14" s="120"/>
      <c r="W14" s="121"/>
      <c r="X14" s="106"/>
      <c r="Y14" s="107"/>
      <c r="Z14" s="99"/>
      <c r="AA14" s="99"/>
      <c r="AB14" s="99"/>
      <c r="AC14" s="99"/>
      <c r="AD14" s="99"/>
    </row>
    <row r="15" ht="24.75" customHeight="1">
      <c r="A15" s="129" t="s">
        <v>235</v>
      </c>
      <c r="B15" s="155" t="s">
        <v>236</v>
      </c>
      <c r="C15" s="110">
        <v>1977034.0</v>
      </c>
      <c r="D15" s="111">
        <v>2550821.0</v>
      </c>
      <c r="E15" s="112"/>
      <c r="F15" s="113"/>
      <c r="G15" s="112"/>
      <c r="H15" s="115"/>
      <c r="I15" s="116"/>
      <c r="J15" s="116"/>
      <c r="K15" s="116"/>
      <c r="L15" s="116"/>
      <c r="M15" s="116">
        <v>10.0</v>
      </c>
      <c r="N15" s="116"/>
      <c r="O15" s="116">
        <v>10.0</v>
      </c>
      <c r="P15" s="99"/>
      <c r="Q15" s="116"/>
      <c r="R15" s="116"/>
      <c r="S15" s="117"/>
      <c r="T15" s="82"/>
      <c r="U15" s="118"/>
      <c r="V15" s="120"/>
      <c r="W15" s="121"/>
      <c r="X15" s="106"/>
      <c r="Y15" s="107"/>
      <c r="Z15" s="99"/>
      <c r="AA15" s="99"/>
      <c r="AB15" s="99"/>
      <c r="AC15" s="99"/>
      <c r="AD15" s="99"/>
    </row>
    <row r="16" ht="24.75" customHeight="1">
      <c r="A16" s="108" t="s">
        <v>239</v>
      </c>
      <c r="B16" s="155" t="s">
        <v>240</v>
      </c>
      <c r="C16" s="149">
        <v>1975043.0</v>
      </c>
      <c r="D16" s="111">
        <v>2506660.0</v>
      </c>
      <c r="E16" s="112"/>
      <c r="F16" s="113"/>
      <c r="G16" s="112"/>
      <c r="H16" s="115"/>
      <c r="I16" s="116"/>
      <c r="J16" s="116"/>
      <c r="K16" s="116"/>
      <c r="L16" s="116"/>
      <c r="M16" s="116">
        <v>10.0</v>
      </c>
      <c r="N16" s="116"/>
      <c r="O16" s="116">
        <v>10.0</v>
      </c>
      <c r="P16" s="99"/>
      <c r="Q16" s="116"/>
      <c r="R16" s="116"/>
      <c r="S16" s="117"/>
      <c r="T16" s="82"/>
      <c r="U16" s="118"/>
      <c r="V16" s="120"/>
      <c r="W16" s="121"/>
      <c r="X16" s="106"/>
      <c r="Y16" s="107"/>
      <c r="Z16" s="99"/>
      <c r="AA16" s="99"/>
      <c r="AB16" s="99"/>
      <c r="AC16" s="99"/>
      <c r="AD16" s="99"/>
    </row>
    <row r="17" ht="24.75" customHeight="1">
      <c r="A17" s="108" t="s">
        <v>239</v>
      </c>
      <c r="B17" s="131" t="s">
        <v>242</v>
      </c>
      <c r="C17" s="110">
        <v>1968382.0</v>
      </c>
      <c r="D17" s="111">
        <v>2505495.0</v>
      </c>
      <c r="E17" s="112"/>
      <c r="F17" s="113"/>
      <c r="G17" s="112"/>
      <c r="H17" s="115"/>
      <c r="I17" s="116"/>
      <c r="J17" s="116"/>
      <c r="K17" s="116"/>
      <c r="L17" s="116"/>
      <c r="M17" s="116">
        <v>10.0</v>
      </c>
      <c r="N17" s="116"/>
      <c r="O17" s="116">
        <v>10.0</v>
      </c>
      <c r="P17" s="99"/>
      <c r="Q17" s="116"/>
      <c r="R17" s="116"/>
      <c r="S17" s="117"/>
      <c r="T17" s="82"/>
      <c r="U17" s="118"/>
      <c r="V17" s="120"/>
      <c r="W17" s="121"/>
      <c r="X17" s="106"/>
      <c r="Y17" s="107"/>
      <c r="Z17" s="99"/>
      <c r="AA17" s="99"/>
      <c r="AB17" s="99"/>
      <c r="AC17" s="99"/>
      <c r="AD17" s="99"/>
    </row>
    <row r="18" ht="24.75" customHeight="1">
      <c r="A18" s="108" t="s">
        <v>75</v>
      </c>
      <c r="B18" s="131" t="s">
        <v>132</v>
      </c>
      <c r="C18" s="110">
        <v>1977021.0</v>
      </c>
      <c r="D18" s="111">
        <v>2547550.0</v>
      </c>
      <c r="E18" s="112"/>
      <c r="F18" s="113"/>
      <c r="G18" s="112"/>
      <c r="H18" s="115"/>
      <c r="I18" s="116"/>
      <c r="J18" s="116"/>
      <c r="K18" s="116"/>
      <c r="L18" s="116"/>
      <c r="M18" s="116">
        <v>0.0</v>
      </c>
      <c r="N18" s="116"/>
      <c r="O18" s="116">
        <v>0.0</v>
      </c>
      <c r="P18" s="99"/>
      <c r="Q18" s="116"/>
      <c r="R18" s="116"/>
      <c r="S18" s="117"/>
      <c r="T18" s="82"/>
      <c r="U18" s="118"/>
      <c r="V18" s="120"/>
      <c r="W18" s="121"/>
      <c r="X18" s="106"/>
      <c r="Y18" s="107"/>
      <c r="Z18" s="99"/>
      <c r="AA18" s="99"/>
      <c r="AB18" s="99"/>
      <c r="AC18" s="99"/>
      <c r="AD18" s="99"/>
    </row>
    <row r="19" ht="24.75" customHeight="1">
      <c r="A19" s="180" t="s">
        <v>125</v>
      </c>
      <c r="B19" s="155" t="s">
        <v>244</v>
      </c>
      <c r="C19" s="110">
        <v>1977019.0</v>
      </c>
      <c r="D19" s="111">
        <v>2547556.0</v>
      </c>
      <c r="E19" s="112"/>
      <c r="F19" s="113"/>
      <c r="G19" s="112"/>
      <c r="H19" s="115"/>
      <c r="I19" s="116"/>
      <c r="J19" s="116"/>
      <c r="K19" s="116"/>
      <c r="L19" s="116"/>
      <c r="M19" s="116">
        <v>8.0</v>
      </c>
      <c r="N19" s="116"/>
      <c r="O19" s="116">
        <v>7.0</v>
      </c>
      <c r="P19" s="99"/>
      <c r="Q19" s="116"/>
      <c r="R19" s="116"/>
      <c r="S19" s="117"/>
      <c r="T19" s="82"/>
      <c r="U19" s="118"/>
      <c r="V19" s="120"/>
      <c r="W19" s="121"/>
      <c r="X19" s="106"/>
      <c r="Y19" s="107"/>
      <c r="Z19" s="99"/>
      <c r="AA19" s="99"/>
      <c r="AB19" s="99"/>
      <c r="AC19" s="99"/>
      <c r="AD19" s="99"/>
    </row>
    <row r="20" ht="24.75" customHeight="1">
      <c r="A20" s="129" t="s">
        <v>245</v>
      </c>
      <c r="B20" s="131" t="s">
        <v>246</v>
      </c>
      <c r="C20" s="110">
        <v>1977003.0</v>
      </c>
      <c r="D20" s="111">
        <v>2545784.0</v>
      </c>
      <c r="E20" s="112"/>
      <c r="F20" s="113"/>
      <c r="G20" s="112"/>
      <c r="H20" s="115"/>
      <c r="I20" s="116"/>
      <c r="J20" s="116"/>
      <c r="K20" s="116"/>
      <c r="L20" s="116"/>
      <c r="M20" s="116">
        <v>0.0</v>
      </c>
      <c r="N20" s="116"/>
      <c r="O20" s="116">
        <v>0.0</v>
      </c>
      <c r="P20" s="99"/>
      <c r="Q20" s="116"/>
      <c r="R20" s="116"/>
      <c r="S20" s="117"/>
      <c r="T20" s="82"/>
      <c r="U20" s="118"/>
      <c r="V20" s="120"/>
      <c r="W20" s="121"/>
      <c r="X20" s="106"/>
      <c r="Y20" s="107"/>
      <c r="Z20" s="99"/>
      <c r="AA20" s="99"/>
      <c r="AB20" s="99"/>
      <c r="AC20" s="99"/>
      <c r="AD20" s="99"/>
    </row>
    <row r="21" ht="24.75" customHeight="1">
      <c r="A21" s="180" t="s">
        <v>128</v>
      </c>
      <c r="B21" s="155" t="s">
        <v>249</v>
      </c>
      <c r="C21" s="110">
        <v>1977066.0</v>
      </c>
      <c r="D21" s="111">
        <v>2541984.0</v>
      </c>
      <c r="E21" s="112"/>
      <c r="F21" s="113"/>
      <c r="G21" s="112"/>
      <c r="H21" s="115"/>
      <c r="I21" s="116"/>
      <c r="J21" s="116"/>
      <c r="K21" s="116"/>
      <c r="L21" s="116"/>
      <c r="M21" s="116">
        <v>0.0</v>
      </c>
      <c r="N21" s="116"/>
      <c r="O21" s="116">
        <v>0.0</v>
      </c>
      <c r="P21" s="99"/>
      <c r="Q21" s="116"/>
      <c r="R21" s="116"/>
      <c r="S21" s="117"/>
      <c r="T21" s="82"/>
      <c r="U21" s="118"/>
      <c r="V21" s="120"/>
      <c r="W21" s="121"/>
      <c r="X21" s="106"/>
      <c r="Y21" s="107"/>
      <c r="Z21" s="99"/>
      <c r="AA21" s="99"/>
      <c r="AB21" s="99"/>
      <c r="AC21" s="99"/>
      <c r="AD21" s="99"/>
    </row>
    <row r="22" ht="24.75" customHeight="1">
      <c r="A22" s="180" t="s">
        <v>125</v>
      </c>
      <c r="B22" s="155" t="s">
        <v>251</v>
      </c>
      <c r="C22" s="110">
        <v>1976856.0</v>
      </c>
      <c r="D22" s="111">
        <v>2541446.0</v>
      </c>
      <c r="E22" s="112" t="s">
        <v>225</v>
      </c>
      <c r="F22" s="113"/>
      <c r="G22" s="114"/>
      <c r="H22" s="115"/>
      <c r="I22" s="116"/>
      <c r="J22" s="116"/>
      <c r="K22" s="116"/>
      <c r="L22" s="116"/>
      <c r="M22" s="116">
        <v>2.0</v>
      </c>
      <c r="N22" s="116"/>
      <c r="O22" s="116">
        <v>0.0</v>
      </c>
      <c r="P22" s="99"/>
      <c r="Q22" s="116"/>
      <c r="R22" s="116"/>
      <c r="S22" s="117"/>
      <c r="T22" s="82"/>
      <c r="U22" s="118"/>
      <c r="V22" s="120"/>
      <c r="W22" s="121"/>
      <c r="X22" s="106"/>
      <c r="Y22" s="107"/>
      <c r="Z22" s="99"/>
      <c r="AA22" s="99"/>
      <c r="AB22" s="99"/>
      <c r="AC22" s="99"/>
      <c r="AD22" s="99"/>
    </row>
    <row r="23" ht="24.75" customHeight="1">
      <c r="A23" s="194" t="s">
        <v>245</v>
      </c>
      <c r="B23" s="196" t="s">
        <v>252</v>
      </c>
      <c r="C23" s="198">
        <v>2062068.0</v>
      </c>
      <c r="D23" s="200">
        <v>2560712.0</v>
      </c>
      <c r="E23" s="202"/>
      <c r="F23" s="204"/>
      <c r="G23" s="206"/>
      <c r="H23" s="208"/>
      <c r="I23" s="210"/>
      <c r="J23" s="210"/>
      <c r="K23" s="210"/>
      <c r="L23" s="210"/>
      <c r="M23" s="210">
        <v>2.0</v>
      </c>
      <c r="N23" s="210"/>
      <c r="O23" s="210">
        <v>0.0</v>
      </c>
      <c r="P23" s="99"/>
      <c r="Q23" s="210"/>
      <c r="R23" s="210"/>
      <c r="S23" s="213"/>
      <c r="T23" s="82"/>
      <c r="U23" s="118"/>
      <c r="V23" s="120"/>
      <c r="W23" s="121"/>
      <c r="X23" s="106"/>
      <c r="Y23" s="107"/>
      <c r="Z23" s="99"/>
      <c r="AA23" s="99"/>
      <c r="AB23" s="99"/>
      <c r="AC23" s="99"/>
      <c r="AD23" s="99"/>
    </row>
    <row r="24" ht="15.75" customHeight="1">
      <c r="A24" s="217"/>
      <c r="B24" s="222"/>
      <c r="C24" s="222"/>
      <c r="D24" s="222"/>
      <c r="E24" s="225"/>
      <c r="F24" s="223"/>
      <c r="G24" s="225"/>
      <c r="H24" s="225"/>
      <c r="I24" s="227"/>
      <c r="J24" s="227"/>
      <c r="K24" s="227"/>
      <c r="L24" s="227"/>
      <c r="M24" s="227"/>
      <c r="N24" s="227"/>
      <c r="O24" s="227"/>
      <c r="P24" s="230"/>
      <c r="Q24" s="227"/>
      <c r="R24" s="230"/>
      <c r="S24" s="233"/>
      <c r="T24" s="82"/>
      <c r="U24" s="234"/>
      <c r="V24" s="236"/>
      <c r="W24" s="238"/>
      <c r="X24" s="106"/>
      <c r="Y24" s="214"/>
    </row>
    <row r="25" ht="18.75" customHeight="1">
      <c r="A25" s="239"/>
      <c r="B25" s="240"/>
      <c r="C25" s="240"/>
      <c r="D25" s="240"/>
      <c r="E25" s="241"/>
      <c r="F25" s="242"/>
      <c r="G25" s="241"/>
      <c r="H25" s="241"/>
      <c r="I25" s="243"/>
      <c r="J25" s="243"/>
      <c r="K25" s="243"/>
      <c r="L25" s="243"/>
      <c r="M25" s="243"/>
      <c r="N25" s="243"/>
      <c r="O25" s="243"/>
      <c r="P25" s="244"/>
      <c r="Q25" s="243"/>
      <c r="R25" s="244"/>
      <c r="S25" s="246"/>
      <c r="T25" s="82"/>
      <c r="U25" s="234"/>
      <c r="V25" s="236"/>
      <c r="W25" s="238"/>
      <c r="X25" s="106"/>
      <c r="Y25" s="214"/>
    </row>
    <row r="26" ht="15.75" customHeight="1">
      <c r="A26" s="248"/>
      <c r="B26" s="250"/>
      <c r="C26" s="252"/>
      <c r="D26" s="255"/>
      <c r="E26" s="260"/>
      <c r="F26" s="265"/>
      <c r="G26" s="267"/>
      <c r="H26" s="267"/>
      <c r="I26" s="271"/>
      <c r="J26" s="271"/>
      <c r="K26" s="271"/>
      <c r="L26" s="271"/>
      <c r="M26" s="271"/>
      <c r="N26" s="271"/>
      <c r="O26" s="271"/>
      <c r="P26" s="273"/>
      <c r="Q26" s="271"/>
      <c r="R26" s="273"/>
      <c r="S26" s="276"/>
      <c r="T26" s="277"/>
      <c r="U26" s="278"/>
      <c r="V26" s="281"/>
      <c r="W26" s="284"/>
      <c r="X26" s="286"/>
      <c r="Y26" s="287"/>
    </row>
    <row r="27" ht="30.75" customHeight="1">
      <c r="A27" s="288"/>
      <c r="B27" s="289"/>
      <c r="C27" s="290"/>
      <c r="D27" s="291"/>
      <c r="E27" s="293"/>
      <c r="F27" s="59" t="s">
        <v>285</v>
      </c>
      <c r="G27" s="59" t="s">
        <v>286</v>
      </c>
      <c r="H27" s="295"/>
      <c r="I27" s="59" t="s">
        <v>287</v>
      </c>
      <c r="J27" s="59" t="s">
        <v>288</v>
      </c>
      <c r="K27" s="59" t="s">
        <v>289</v>
      </c>
      <c r="L27" s="59" t="s">
        <v>290</v>
      </c>
      <c r="M27" s="59" t="s">
        <v>291</v>
      </c>
      <c r="N27" s="59" t="s">
        <v>292</v>
      </c>
      <c r="O27" s="59" t="s">
        <v>293</v>
      </c>
      <c r="P27" s="59" t="s">
        <v>294</v>
      </c>
      <c r="Q27" s="59" t="s">
        <v>295</v>
      </c>
      <c r="R27" s="50" t="s">
        <v>296</v>
      </c>
      <c r="S27" s="299"/>
      <c r="T27" s="300"/>
      <c r="U27" s="300"/>
      <c r="V27" s="300"/>
      <c r="W27" s="300"/>
      <c r="X27" s="301"/>
      <c r="Y27" s="315" t="s">
        <v>513</v>
      </c>
    </row>
    <row r="28" ht="72.75" customHeight="1">
      <c r="A28" s="316" t="s">
        <v>8</v>
      </c>
      <c r="B28" s="320" t="s">
        <v>11</v>
      </c>
      <c r="C28" s="320" t="s">
        <v>12</v>
      </c>
      <c r="D28" s="324" t="s">
        <v>108</v>
      </c>
      <c r="E28" s="76"/>
      <c r="F28" s="326"/>
      <c r="G28" s="78" t="s">
        <v>170</v>
      </c>
      <c r="H28" s="327"/>
      <c r="I28" s="329"/>
      <c r="J28" s="326" t="s">
        <v>170</v>
      </c>
      <c r="K28" s="326" t="s">
        <v>299</v>
      </c>
      <c r="L28" s="326" t="s">
        <v>300</v>
      </c>
      <c r="M28" s="326" t="s">
        <v>170</v>
      </c>
      <c r="N28" s="326"/>
      <c r="O28" s="326" t="s">
        <v>172</v>
      </c>
      <c r="P28" s="78" t="s">
        <v>173</v>
      </c>
      <c r="Q28" s="78" t="s">
        <v>176</v>
      </c>
      <c r="R28" s="80" t="s">
        <v>178</v>
      </c>
      <c r="S28" s="332"/>
      <c r="T28" s="335"/>
      <c r="U28" s="335"/>
      <c r="V28" s="335"/>
      <c r="W28" s="335"/>
      <c r="X28" s="339"/>
      <c r="Y28" s="343"/>
      <c r="Z28" s="33"/>
      <c r="AA28" s="33"/>
      <c r="AB28" s="33"/>
      <c r="AC28" s="33"/>
      <c r="AD28" s="33"/>
    </row>
    <row r="29" ht="15.75" customHeight="1">
      <c r="A29" s="348"/>
      <c r="B29" s="351"/>
      <c r="C29" s="351"/>
      <c r="D29" s="183"/>
      <c r="E29" s="225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30"/>
      <c r="Q29" s="354"/>
      <c r="R29" s="355"/>
      <c r="S29" s="356"/>
      <c r="X29" s="363"/>
      <c r="Y29" s="364"/>
    </row>
    <row r="30" ht="15.75" customHeight="1">
      <c r="A30" s="280"/>
      <c r="B30" s="282"/>
      <c r="C30" s="282"/>
      <c r="D30" s="257"/>
      <c r="E30" s="262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12"/>
      <c r="Q30" s="367"/>
      <c r="R30" s="369"/>
      <c r="S30" s="356"/>
      <c r="X30" s="363"/>
      <c r="Y30" s="364"/>
    </row>
    <row r="31" ht="15.75" customHeight="1">
      <c r="A31" s="280"/>
      <c r="B31" s="282"/>
      <c r="C31" s="282"/>
      <c r="D31" s="257"/>
      <c r="E31" s="262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12"/>
      <c r="Q31" s="367"/>
      <c r="R31" s="369"/>
      <c r="S31" s="356"/>
      <c r="X31" s="363"/>
      <c r="Y31" s="364"/>
    </row>
    <row r="32" ht="15.75" customHeight="1">
      <c r="A32" s="280"/>
      <c r="B32" s="282"/>
      <c r="C32" s="282"/>
      <c r="D32" s="257"/>
      <c r="E32" s="262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12"/>
      <c r="Q32" s="367"/>
      <c r="R32" s="369"/>
      <c r="S32" s="356"/>
      <c r="X32" s="363"/>
      <c r="Y32" s="364"/>
    </row>
    <row r="33" ht="15.75" customHeight="1">
      <c r="A33" s="280"/>
      <c r="B33" s="282"/>
      <c r="C33" s="282"/>
      <c r="D33" s="257"/>
      <c r="E33" s="262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12"/>
      <c r="Q33" s="367"/>
      <c r="R33" s="369"/>
      <c r="S33" s="356"/>
      <c r="X33" s="363"/>
      <c r="Y33" s="364"/>
    </row>
    <row r="34" ht="15.75" customHeight="1">
      <c r="A34" s="280"/>
      <c r="B34" s="282"/>
      <c r="C34" s="282"/>
      <c r="D34" s="257"/>
      <c r="E34" s="262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12"/>
      <c r="Q34" s="367"/>
      <c r="R34" s="369"/>
      <c r="S34" s="356"/>
      <c r="X34" s="363"/>
      <c r="Y34" s="364"/>
    </row>
    <row r="35" ht="15.75" customHeight="1">
      <c r="A35" s="280"/>
      <c r="B35" s="282"/>
      <c r="C35" s="282"/>
      <c r="D35" s="257"/>
      <c r="E35" s="262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12"/>
      <c r="Q35" s="367"/>
      <c r="R35" s="369"/>
      <c r="S35" s="356"/>
      <c r="X35" s="363"/>
      <c r="Y35" s="364"/>
    </row>
    <row r="36" ht="15.75" customHeight="1">
      <c r="A36" s="280"/>
      <c r="B36" s="282"/>
      <c r="C36" s="282"/>
      <c r="D36" s="257"/>
      <c r="E36" s="262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12"/>
      <c r="Q36" s="367"/>
      <c r="R36" s="369"/>
      <c r="S36" s="356"/>
      <c r="X36" s="363"/>
      <c r="Y36" s="364"/>
    </row>
    <row r="37" ht="15.75" customHeight="1">
      <c r="A37" s="280"/>
      <c r="B37" s="282"/>
      <c r="C37" s="282"/>
      <c r="D37" s="257"/>
      <c r="E37" s="262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12"/>
      <c r="Q37" s="367"/>
      <c r="R37" s="369"/>
      <c r="S37" s="356"/>
      <c r="X37" s="363"/>
      <c r="Y37" s="364"/>
    </row>
    <row r="38" ht="15.75" customHeight="1">
      <c r="A38" s="280"/>
      <c r="B38" s="282"/>
      <c r="C38" s="282"/>
      <c r="D38" s="257"/>
      <c r="E38" s="262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12"/>
      <c r="Q38" s="367"/>
      <c r="R38" s="369"/>
      <c r="S38" s="356"/>
      <c r="X38" s="363"/>
      <c r="Y38" s="364"/>
    </row>
    <row r="39" ht="15.75" customHeight="1">
      <c r="A39" s="280"/>
      <c r="B39" s="282"/>
      <c r="C39" s="282"/>
      <c r="D39" s="257"/>
      <c r="E39" s="262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12"/>
      <c r="Q39" s="367"/>
      <c r="R39" s="369"/>
      <c r="S39" s="356"/>
      <c r="X39" s="363"/>
      <c r="Y39" s="364"/>
    </row>
    <row r="40" ht="15.75" customHeight="1">
      <c r="A40" s="280"/>
      <c r="B40" s="282"/>
      <c r="C40" s="282"/>
      <c r="D40" s="257"/>
      <c r="E40" s="262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12"/>
      <c r="Q40" s="367"/>
      <c r="R40" s="369"/>
      <c r="S40" s="356"/>
      <c r="X40" s="363"/>
      <c r="Y40" s="364"/>
    </row>
    <row r="41" ht="15.75" customHeight="1">
      <c r="A41" s="280"/>
      <c r="B41" s="282"/>
      <c r="C41" s="282"/>
      <c r="D41" s="257"/>
      <c r="E41" s="262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12"/>
      <c r="Q41" s="367"/>
      <c r="R41" s="369"/>
      <c r="S41" s="356"/>
      <c r="X41" s="363"/>
      <c r="Y41" s="364"/>
    </row>
    <row r="42" ht="15.75" customHeight="1">
      <c r="A42" s="280"/>
      <c r="B42" s="282"/>
      <c r="C42" s="282"/>
      <c r="D42" s="257"/>
      <c r="E42" s="262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12"/>
      <c r="Q42" s="367"/>
      <c r="R42" s="369"/>
      <c r="S42" s="356"/>
      <c r="X42" s="363"/>
      <c r="Y42" s="364"/>
    </row>
    <row r="43" ht="15.75" customHeight="1">
      <c r="A43" s="280"/>
      <c r="B43" s="282"/>
      <c r="C43" s="282"/>
      <c r="D43" s="257"/>
      <c r="E43" s="262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12"/>
      <c r="Q43" s="367"/>
      <c r="R43" s="369"/>
      <c r="S43" s="356"/>
      <c r="X43" s="363"/>
      <c r="Y43" s="364"/>
    </row>
    <row r="44" ht="15.75" customHeight="1">
      <c r="A44" s="280"/>
      <c r="B44" s="282"/>
      <c r="C44" s="282"/>
      <c r="D44" s="257"/>
      <c r="E44" s="262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12"/>
      <c r="Q44" s="367"/>
      <c r="R44" s="369"/>
      <c r="S44" s="356"/>
      <c r="X44" s="363"/>
      <c r="Y44" s="364"/>
    </row>
    <row r="45" ht="15.75" customHeight="1">
      <c r="A45" s="239"/>
      <c r="B45" s="240"/>
      <c r="C45" s="240"/>
      <c r="D45" s="242"/>
      <c r="E45" s="241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4"/>
      <c r="Q45" s="373"/>
      <c r="R45" s="383"/>
      <c r="S45" s="356"/>
      <c r="X45" s="363"/>
      <c r="Y45" s="364"/>
    </row>
    <row r="46" ht="15.75" customHeight="1">
      <c r="A46" s="292"/>
      <c r="B46" s="294"/>
      <c r="C46" s="294"/>
      <c r="D46" s="296"/>
      <c r="E46" s="384"/>
      <c r="F46" s="303"/>
      <c r="G46" s="303"/>
      <c r="H46" s="303"/>
      <c r="I46" s="303"/>
      <c r="J46" s="303"/>
      <c r="K46" s="303"/>
      <c r="L46" s="303"/>
      <c r="M46" s="303"/>
      <c r="N46" s="303"/>
      <c r="O46" s="303"/>
      <c r="P46" s="385"/>
      <c r="Q46" s="377"/>
      <c r="R46" s="386"/>
      <c r="S46" s="379"/>
      <c r="T46" s="380"/>
      <c r="U46" s="380"/>
      <c r="V46" s="380"/>
      <c r="W46" s="380"/>
      <c r="X46" s="381"/>
      <c r="Y46" s="382"/>
    </row>
    <row r="47" ht="15.75" customHeight="1">
      <c r="H47" s="388"/>
      <c r="P47" s="38"/>
      <c r="R47" s="38"/>
    </row>
    <row r="48" ht="15.75" customHeight="1">
      <c r="H48" s="388"/>
      <c r="P48" s="38"/>
      <c r="R48" s="38"/>
    </row>
    <row r="49" ht="15.75" customHeight="1">
      <c r="H49" s="388"/>
      <c r="P49" s="38"/>
      <c r="R49" s="38"/>
    </row>
    <row r="50" ht="15.75" customHeight="1">
      <c r="H50" s="388"/>
      <c r="P50" s="38"/>
      <c r="R50" s="38"/>
    </row>
    <row r="51" ht="15.75" customHeight="1">
      <c r="H51" s="388"/>
      <c r="P51" s="38"/>
      <c r="R51" s="38"/>
    </row>
    <row r="52" ht="15.75" customHeight="1">
      <c r="H52" s="388"/>
      <c r="P52" s="38"/>
      <c r="R52" s="38"/>
    </row>
    <row r="53" ht="15.75" customHeight="1">
      <c r="H53" s="388"/>
      <c r="P53" s="38"/>
      <c r="R53" s="38"/>
    </row>
    <row r="54" ht="15.75" customHeight="1">
      <c r="H54" s="388"/>
      <c r="P54" s="38"/>
      <c r="R54" s="38"/>
    </row>
    <row r="55" ht="15.75" customHeight="1">
      <c r="H55" s="388"/>
      <c r="P55" s="38"/>
      <c r="R55" s="38"/>
    </row>
    <row r="56" ht="15.75" customHeight="1">
      <c r="H56" s="388"/>
      <c r="P56" s="38"/>
      <c r="R56" s="38"/>
    </row>
    <row r="57" ht="15.75" customHeight="1">
      <c r="H57" s="388"/>
      <c r="P57" s="38"/>
      <c r="R57" s="38"/>
    </row>
    <row r="58" ht="15.75" customHeight="1">
      <c r="H58" s="388"/>
      <c r="P58" s="38"/>
      <c r="R58" s="38"/>
    </row>
    <row r="59" ht="15.75" customHeight="1">
      <c r="H59" s="388"/>
      <c r="P59" s="38"/>
      <c r="R59" s="38"/>
    </row>
    <row r="60" ht="15.75" customHeight="1">
      <c r="H60" s="388"/>
      <c r="P60" s="38"/>
      <c r="R60" s="38"/>
    </row>
    <row r="61" ht="15.75" customHeight="1">
      <c r="H61" s="388"/>
      <c r="P61" s="38"/>
      <c r="R61" s="38"/>
    </row>
    <row r="62" ht="15.75" customHeight="1">
      <c r="H62" s="388"/>
      <c r="P62" s="38"/>
      <c r="R62" s="38"/>
    </row>
    <row r="63" ht="15.75" customHeight="1">
      <c r="H63" s="388"/>
      <c r="P63" s="38"/>
      <c r="R63" s="38"/>
    </row>
    <row r="64" ht="15.75" customHeight="1">
      <c r="H64" s="388"/>
      <c r="P64" s="38"/>
      <c r="R64" s="38"/>
    </row>
    <row r="65" ht="15.75" customHeight="1">
      <c r="H65" s="388"/>
      <c r="P65" s="38"/>
      <c r="R65" s="38"/>
    </row>
    <row r="66" ht="15.75" customHeight="1">
      <c r="H66" s="388"/>
      <c r="P66" s="38"/>
      <c r="R66" s="38"/>
    </row>
    <row r="67" ht="15.75" customHeight="1">
      <c r="H67" s="388"/>
      <c r="P67" s="38"/>
      <c r="R67" s="38"/>
    </row>
    <row r="68" ht="15.75" customHeight="1">
      <c r="H68" s="388"/>
      <c r="P68" s="38"/>
      <c r="R68" s="38"/>
    </row>
    <row r="69" ht="15.75" customHeight="1">
      <c r="H69" s="388"/>
      <c r="P69" s="38"/>
      <c r="R69" s="38"/>
    </row>
    <row r="70" ht="15.75" customHeight="1">
      <c r="H70" s="388"/>
      <c r="P70" s="38"/>
      <c r="R70" s="38"/>
    </row>
    <row r="71" ht="15.75" customHeight="1">
      <c r="H71" s="388"/>
      <c r="P71" s="38"/>
      <c r="R71" s="38"/>
    </row>
    <row r="72" ht="15.75" customHeight="1">
      <c r="H72" s="388"/>
      <c r="P72" s="38"/>
      <c r="R72" s="38"/>
    </row>
    <row r="73" ht="15.75" customHeight="1">
      <c r="H73" s="388"/>
      <c r="P73" s="38"/>
      <c r="R73" s="38"/>
    </row>
    <row r="74" ht="15.75" customHeight="1">
      <c r="H74" s="388"/>
      <c r="P74" s="38"/>
      <c r="R74" s="38"/>
    </row>
    <row r="75" ht="15.75" customHeight="1">
      <c r="H75" s="388"/>
      <c r="P75" s="38"/>
      <c r="R75" s="38"/>
    </row>
    <row r="76" ht="15.75" customHeight="1">
      <c r="H76" s="388"/>
      <c r="P76" s="38"/>
      <c r="R76" s="38"/>
    </row>
    <row r="77" ht="15.75" customHeight="1">
      <c r="H77" s="388"/>
      <c r="P77" s="38"/>
      <c r="R77" s="38"/>
    </row>
    <row r="78" ht="15.75" customHeight="1">
      <c r="H78" s="388"/>
      <c r="P78" s="38"/>
      <c r="R78" s="38"/>
    </row>
    <row r="79" ht="15.75" customHeight="1">
      <c r="H79" s="388"/>
      <c r="P79" s="38"/>
      <c r="R79" s="38"/>
    </row>
    <row r="80" ht="15.75" customHeight="1">
      <c r="H80" s="388"/>
      <c r="P80" s="38"/>
      <c r="R80" s="38"/>
    </row>
    <row r="81" ht="15.75" customHeight="1">
      <c r="H81" s="388"/>
      <c r="P81" s="38"/>
      <c r="R81" s="38"/>
    </row>
    <row r="82" ht="15.75" customHeight="1">
      <c r="H82" s="388"/>
      <c r="P82" s="38"/>
      <c r="R82" s="38"/>
    </row>
    <row r="83" ht="15.75" customHeight="1">
      <c r="H83" s="388"/>
      <c r="P83" s="38"/>
      <c r="R83" s="38"/>
    </row>
    <row r="84" ht="15.75" customHeight="1">
      <c r="H84" s="388"/>
      <c r="P84" s="38"/>
      <c r="R84" s="38"/>
    </row>
    <row r="85" ht="15.75" customHeight="1">
      <c r="H85" s="388"/>
      <c r="P85" s="38"/>
      <c r="R85" s="38"/>
    </row>
    <row r="86" ht="15.75" customHeight="1">
      <c r="H86" s="388"/>
      <c r="P86" s="38"/>
      <c r="R86" s="38"/>
    </row>
    <row r="87" ht="15.75" customHeight="1">
      <c r="H87" s="388"/>
      <c r="P87" s="38"/>
      <c r="R87" s="38"/>
    </row>
    <row r="88" ht="15.75" customHeight="1">
      <c r="H88" s="388"/>
      <c r="P88" s="38"/>
      <c r="R88" s="38"/>
    </row>
    <row r="89" ht="15.75" customHeight="1">
      <c r="H89" s="388"/>
      <c r="P89" s="38"/>
      <c r="R89" s="38"/>
    </row>
    <row r="90" ht="15.75" customHeight="1">
      <c r="H90" s="388"/>
      <c r="P90" s="38"/>
      <c r="R90" s="38"/>
    </row>
    <row r="91" ht="15.75" customHeight="1">
      <c r="H91" s="388"/>
      <c r="P91" s="38"/>
      <c r="R91" s="38"/>
    </row>
    <row r="92" ht="15.75" customHeight="1">
      <c r="H92" s="388"/>
      <c r="P92" s="38"/>
      <c r="R92" s="38"/>
    </row>
    <row r="93" ht="15.75" customHeight="1">
      <c r="H93" s="388"/>
      <c r="P93" s="38"/>
      <c r="R93" s="38"/>
    </row>
    <row r="94" ht="15.75" customHeight="1">
      <c r="H94" s="388"/>
      <c r="P94" s="38"/>
      <c r="R94" s="38"/>
    </row>
    <row r="95" ht="15.75" customHeight="1">
      <c r="H95" s="388"/>
      <c r="P95" s="38"/>
      <c r="R95" s="38"/>
    </row>
    <row r="96" ht="15.75" customHeight="1">
      <c r="H96" s="388"/>
      <c r="P96" s="38"/>
      <c r="R96" s="38"/>
    </row>
    <row r="97" ht="15.75" customHeight="1">
      <c r="H97" s="388"/>
      <c r="P97" s="38"/>
      <c r="R97" s="38"/>
    </row>
    <row r="98" ht="15.75" customHeight="1">
      <c r="H98" s="388"/>
      <c r="P98" s="38"/>
      <c r="R98" s="38"/>
    </row>
    <row r="99" ht="15.75" customHeight="1">
      <c r="H99" s="388"/>
      <c r="P99" s="38"/>
      <c r="R99" s="38"/>
    </row>
    <row r="100" ht="15.75" customHeight="1">
      <c r="H100" s="388"/>
      <c r="P100" s="38"/>
      <c r="R100" s="38"/>
    </row>
    <row r="101" ht="15.75" customHeight="1">
      <c r="H101" s="388"/>
      <c r="P101" s="38"/>
      <c r="R101" s="38"/>
    </row>
    <row r="102" ht="15.75" customHeight="1">
      <c r="H102" s="388"/>
      <c r="P102" s="38"/>
      <c r="R102" s="38"/>
    </row>
    <row r="103" ht="15.75" customHeight="1">
      <c r="H103" s="388"/>
      <c r="P103" s="38"/>
      <c r="R103" s="38"/>
    </row>
    <row r="104" ht="15.75" customHeight="1">
      <c r="H104" s="388"/>
      <c r="P104" s="38"/>
      <c r="R104" s="38"/>
    </row>
    <row r="105" ht="15.75" customHeight="1">
      <c r="H105" s="388"/>
      <c r="P105" s="38"/>
      <c r="R105" s="38"/>
    </row>
    <row r="106" ht="15.75" customHeight="1">
      <c r="H106" s="388"/>
      <c r="P106" s="38"/>
      <c r="R106" s="38"/>
    </row>
    <row r="107" ht="15.75" customHeight="1">
      <c r="H107" s="388"/>
      <c r="P107" s="38"/>
      <c r="R107" s="38"/>
    </row>
    <row r="108" ht="15.75" customHeight="1">
      <c r="H108" s="388"/>
      <c r="P108" s="38"/>
      <c r="R108" s="38"/>
    </row>
    <row r="109" ht="15.75" customHeight="1">
      <c r="H109" s="388"/>
      <c r="P109" s="38"/>
      <c r="R109" s="38"/>
    </row>
    <row r="110" ht="15.75" customHeight="1">
      <c r="H110" s="388"/>
      <c r="P110" s="38"/>
      <c r="R110" s="38"/>
    </row>
    <row r="111" ht="15.75" customHeight="1">
      <c r="H111" s="388"/>
      <c r="P111" s="38"/>
      <c r="R111" s="38"/>
    </row>
    <row r="112" ht="15.75" customHeight="1">
      <c r="H112" s="388"/>
      <c r="P112" s="38"/>
      <c r="R112" s="38"/>
    </row>
    <row r="113" ht="15.75" customHeight="1">
      <c r="H113" s="388"/>
      <c r="P113" s="38"/>
      <c r="R113" s="38"/>
    </row>
    <row r="114" ht="15.75" customHeight="1">
      <c r="H114" s="388"/>
      <c r="P114" s="38"/>
      <c r="R114" s="38"/>
    </row>
    <row r="115" ht="15.75" customHeight="1">
      <c r="H115" s="388"/>
      <c r="P115" s="38"/>
      <c r="R115" s="38"/>
    </row>
    <row r="116" ht="15.75" customHeight="1">
      <c r="H116" s="388"/>
      <c r="P116" s="38"/>
      <c r="R116" s="38"/>
    </row>
    <row r="117" ht="15.75" customHeight="1">
      <c r="H117" s="388"/>
      <c r="P117" s="38"/>
      <c r="R117" s="38"/>
    </row>
    <row r="118" ht="15.75" customHeight="1">
      <c r="H118" s="388"/>
      <c r="P118" s="38"/>
      <c r="R118" s="38"/>
    </row>
    <row r="119" ht="15.75" customHeight="1">
      <c r="H119" s="388"/>
      <c r="P119" s="38"/>
      <c r="R119" s="38"/>
    </row>
    <row r="120" ht="15.75" customHeight="1">
      <c r="H120" s="388"/>
      <c r="P120" s="38"/>
      <c r="R120" s="38"/>
    </row>
    <row r="121" ht="15.75" customHeight="1">
      <c r="H121" s="388"/>
      <c r="P121" s="38"/>
      <c r="R121" s="38"/>
    </row>
    <row r="122" ht="15.75" customHeight="1">
      <c r="H122" s="388"/>
      <c r="P122" s="38"/>
      <c r="R122" s="38"/>
    </row>
    <row r="123" ht="15.75" customHeight="1">
      <c r="H123" s="388"/>
      <c r="P123" s="38"/>
      <c r="R123" s="38"/>
    </row>
    <row r="124" ht="15.75" customHeight="1">
      <c r="H124" s="388"/>
      <c r="P124" s="38"/>
      <c r="R124" s="38"/>
    </row>
    <row r="125" ht="15.75" customHeight="1">
      <c r="H125" s="388"/>
      <c r="P125" s="38"/>
      <c r="R125" s="38"/>
    </row>
    <row r="126" ht="15.75" customHeight="1">
      <c r="H126" s="388"/>
      <c r="P126" s="38"/>
      <c r="R126" s="38"/>
    </row>
    <row r="127" ht="15.75" customHeight="1">
      <c r="H127" s="388"/>
      <c r="P127" s="38"/>
      <c r="R127" s="38"/>
    </row>
    <row r="128" ht="15.75" customHeight="1">
      <c r="H128" s="388"/>
      <c r="P128" s="38"/>
      <c r="R128" s="38"/>
    </row>
    <row r="129" ht="15.75" customHeight="1">
      <c r="H129" s="388"/>
      <c r="P129" s="38"/>
      <c r="R129" s="38"/>
    </row>
    <row r="130" ht="15.75" customHeight="1">
      <c r="H130" s="388"/>
      <c r="P130" s="38"/>
      <c r="R130" s="38"/>
    </row>
    <row r="131" ht="15.75" customHeight="1">
      <c r="H131" s="388"/>
      <c r="P131" s="38"/>
      <c r="R131" s="38"/>
    </row>
    <row r="132" ht="15.75" customHeight="1">
      <c r="H132" s="388"/>
      <c r="P132" s="38"/>
      <c r="R132" s="38"/>
    </row>
    <row r="133" ht="15.75" customHeight="1">
      <c r="H133" s="388"/>
      <c r="P133" s="38"/>
      <c r="R133" s="38"/>
    </row>
    <row r="134" ht="15.75" customHeight="1">
      <c r="H134" s="388"/>
      <c r="P134" s="38"/>
      <c r="R134" s="38"/>
    </row>
    <row r="135" ht="15.75" customHeight="1">
      <c r="H135" s="388"/>
      <c r="P135" s="38"/>
      <c r="R135" s="38"/>
    </row>
    <row r="136" ht="15.75" customHeight="1">
      <c r="H136" s="388"/>
      <c r="P136" s="38"/>
      <c r="R136" s="38"/>
    </row>
    <row r="137" ht="15.75" customHeight="1">
      <c r="H137" s="388"/>
      <c r="P137" s="38"/>
      <c r="R137" s="38"/>
    </row>
    <row r="138" ht="15.75" customHeight="1">
      <c r="H138" s="388"/>
      <c r="P138" s="38"/>
      <c r="R138" s="38"/>
    </row>
    <row r="139" ht="15.75" customHeight="1">
      <c r="H139" s="388"/>
      <c r="P139" s="38"/>
      <c r="R139" s="38"/>
    </row>
    <row r="140" ht="15.75" customHeight="1">
      <c r="H140" s="388"/>
      <c r="P140" s="38"/>
      <c r="R140" s="38"/>
    </row>
    <row r="141" ht="15.75" customHeight="1">
      <c r="H141" s="388"/>
      <c r="P141" s="38"/>
      <c r="R141" s="38"/>
    </row>
    <row r="142" ht="15.75" customHeight="1">
      <c r="H142" s="388"/>
      <c r="P142" s="38"/>
      <c r="R142" s="38"/>
    </row>
    <row r="143" ht="15.75" customHeight="1">
      <c r="H143" s="388"/>
      <c r="P143" s="38"/>
      <c r="R143" s="38"/>
    </row>
    <row r="144" ht="15.75" customHeight="1">
      <c r="H144" s="388"/>
      <c r="P144" s="38"/>
      <c r="R144" s="38"/>
    </row>
    <row r="145" ht="15.75" customHeight="1">
      <c r="H145" s="388"/>
      <c r="P145" s="38"/>
      <c r="R145" s="38"/>
    </row>
    <row r="146" ht="15.75" customHeight="1">
      <c r="H146" s="388"/>
      <c r="P146" s="38"/>
      <c r="R146" s="38"/>
    </row>
    <row r="147" ht="15.75" customHeight="1">
      <c r="H147" s="388"/>
      <c r="P147" s="38"/>
      <c r="R147" s="38"/>
    </row>
    <row r="148" ht="15.75" customHeight="1">
      <c r="H148" s="388"/>
      <c r="P148" s="38"/>
      <c r="R148" s="38"/>
    </row>
    <row r="149" ht="15.75" customHeight="1">
      <c r="H149" s="388"/>
      <c r="P149" s="38"/>
      <c r="R149" s="38"/>
    </row>
    <row r="150" ht="15.75" customHeight="1">
      <c r="H150" s="388"/>
      <c r="P150" s="38"/>
      <c r="R150" s="38"/>
    </row>
    <row r="151" ht="15.75" customHeight="1">
      <c r="H151" s="388"/>
      <c r="P151" s="38"/>
      <c r="R151" s="38"/>
    </row>
    <row r="152" ht="15.75" customHeight="1">
      <c r="H152" s="388"/>
      <c r="P152" s="38"/>
      <c r="R152" s="38"/>
    </row>
    <row r="153" ht="15.75" customHeight="1">
      <c r="H153" s="388"/>
      <c r="P153" s="38"/>
      <c r="R153" s="38"/>
    </row>
    <row r="154" ht="15.75" customHeight="1">
      <c r="H154" s="388"/>
      <c r="P154" s="38"/>
      <c r="R154" s="38"/>
    </row>
    <row r="155" ht="15.75" customHeight="1">
      <c r="H155" s="388"/>
      <c r="P155" s="38"/>
      <c r="R155" s="38"/>
    </row>
    <row r="156" ht="15.75" customHeight="1">
      <c r="H156" s="388"/>
      <c r="P156" s="38"/>
      <c r="R156" s="38"/>
    </row>
    <row r="157" ht="15.75" customHeight="1">
      <c r="H157" s="388"/>
      <c r="P157" s="38"/>
      <c r="R157" s="38"/>
    </row>
    <row r="158" ht="15.75" customHeight="1">
      <c r="H158" s="388"/>
      <c r="P158" s="38"/>
      <c r="R158" s="38"/>
    </row>
    <row r="159" ht="15.75" customHeight="1">
      <c r="H159" s="388"/>
      <c r="P159" s="38"/>
      <c r="R159" s="38"/>
    </row>
    <row r="160" ht="15.75" customHeight="1">
      <c r="H160" s="388"/>
      <c r="P160" s="38"/>
      <c r="R160" s="38"/>
    </row>
    <row r="161" ht="15.75" customHeight="1">
      <c r="H161" s="388"/>
      <c r="P161" s="38"/>
      <c r="R161" s="38"/>
    </row>
    <row r="162" ht="15.75" customHeight="1">
      <c r="H162" s="388"/>
      <c r="P162" s="38"/>
      <c r="R162" s="38"/>
    </row>
    <row r="163" ht="15.75" customHeight="1">
      <c r="H163" s="388"/>
      <c r="P163" s="38"/>
      <c r="R163" s="38"/>
    </row>
    <row r="164" ht="15.75" customHeight="1">
      <c r="H164" s="388"/>
      <c r="P164" s="38"/>
      <c r="R164" s="38"/>
    </row>
    <row r="165" ht="15.75" customHeight="1">
      <c r="H165" s="388"/>
      <c r="P165" s="38"/>
      <c r="R165" s="38"/>
    </row>
    <row r="166" ht="15.75" customHeight="1">
      <c r="H166" s="388"/>
      <c r="P166" s="38"/>
      <c r="R166" s="38"/>
    </row>
    <row r="167" ht="15.75" customHeight="1">
      <c r="H167" s="388"/>
      <c r="P167" s="38"/>
      <c r="R167" s="38"/>
    </row>
    <row r="168" ht="15.75" customHeight="1">
      <c r="H168" s="388"/>
      <c r="P168" s="38"/>
      <c r="R168" s="38"/>
    </row>
    <row r="169" ht="15.75" customHeight="1">
      <c r="H169" s="388"/>
      <c r="P169" s="38"/>
      <c r="R169" s="38"/>
    </row>
    <row r="170" ht="15.75" customHeight="1">
      <c r="H170" s="388"/>
      <c r="P170" s="38"/>
      <c r="R170" s="38"/>
    </row>
    <row r="171" ht="15.75" customHeight="1">
      <c r="H171" s="388"/>
      <c r="P171" s="38"/>
      <c r="R171" s="38"/>
    </row>
    <row r="172" ht="15.75" customHeight="1">
      <c r="H172" s="388"/>
      <c r="P172" s="38"/>
      <c r="R172" s="38"/>
    </row>
    <row r="173" ht="15.75" customHeight="1">
      <c r="H173" s="388"/>
      <c r="P173" s="38"/>
      <c r="R173" s="38"/>
    </row>
    <row r="174" ht="15.75" customHeight="1">
      <c r="H174" s="388"/>
      <c r="P174" s="38"/>
      <c r="R174" s="38"/>
    </row>
    <row r="175" ht="15.75" customHeight="1">
      <c r="H175" s="388"/>
      <c r="P175" s="38"/>
      <c r="R175" s="38"/>
    </row>
    <row r="176" ht="15.75" customHeight="1">
      <c r="H176" s="388"/>
      <c r="P176" s="38"/>
      <c r="R176" s="38"/>
    </row>
    <row r="177" ht="15.75" customHeight="1">
      <c r="H177" s="388"/>
      <c r="P177" s="38"/>
      <c r="R177" s="38"/>
    </row>
    <row r="178" ht="15.75" customHeight="1">
      <c r="H178" s="388"/>
      <c r="P178" s="38"/>
      <c r="R178" s="38"/>
    </row>
    <row r="179" ht="15.75" customHeight="1">
      <c r="H179" s="388"/>
      <c r="P179" s="38"/>
      <c r="R179" s="38"/>
    </row>
    <row r="180" ht="15.75" customHeight="1">
      <c r="H180" s="388"/>
      <c r="P180" s="38"/>
      <c r="R180" s="38"/>
    </row>
    <row r="181" ht="15.75" customHeight="1">
      <c r="H181" s="388"/>
      <c r="P181" s="38"/>
      <c r="R181" s="38"/>
    </row>
    <row r="182" ht="15.75" customHeight="1">
      <c r="H182" s="388"/>
      <c r="P182" s="38"/>
      <c r="R182" s="38"/>
    </row>
    <row r="183" ht="15.75" customHeight="1">
      <c r="H183" s="388"/>
      <c r="P183" s="38"/>
      <c r="R183" s="38"/>
    </row>
    <row r="184" ht="15.75" customHeight="1">
      <c r="H184" s="388"/>
      <c r="P184" s="38"/>
      <c r="R184" s="38"/>
    </row>
    <row r="185" ht="15.75" customHeight="1">
      <c r="H185" s="388"/>
      <c r="P185" s="38"/>
      <c r="R185" s="38"/>
    </row>
    <row r="186" ht="15.75" customHeight="1">
      <c r="H186" s="388"/>
      <c r="P186" s="38"/>
      <c r="R186" s="38"/>
    </row>
    <row r="187" ht="15.75" customHeight="1">
      <c r="H187" s="388"/>
      <c r="P187" s="38"/>
      <c r="R187" s="38"/>
    </row>
    <row r="188" ht="15.75" customHeight="1">
      <c r="H188" s="388"/>
      <c r="P188" s="38"/>
      <c r="R188" s="38"/>
    </row>
    <row r="189" ht="15.75" customHeight="1">
      <c r="H189" s="388"/>
      <c r="P189" s="38"/>
      <c r="R189" s="38"/>
    </row>
    <row r="190" ht="15.75" customHeight="1">
      <c r="H190" s="388"/>
      <c r="P190" s="38"/>
      <c r="R190" s="38"/>
    </row>
    <row r="191" ht="15.75" customHeight="1">
      <c r="H191" s="388"/>
      <c r="P191" s="38"/>
      <c r="R191" s="38"/>
    </row>
    <row r="192" ht="15.75" customHeight="1">
      <c r="H192" s="388"/>
      <c r="P192" s="38"/>
      <c r="R192" s="38"/>
    </row>
    <row r="193" ht="15.75" customHeight="1">
      <c r="H193" s="388"/>
      <c r="P193" s="38"/>
      <c r="R193" s="38"/>
    </row>
    <row r="194" ht="15.75" customHeight="1">
      <c r="H194" s="388"/>
      <c r="P194" s="38"/>
      <c r="R194" s="38"/>
    </row>
    <row r="195" ht="15.75" customHeight="1">
      <c r="H195" s="388"/>
      <c r="P195" s="38"/>
      <c r="R195" s="38"/>
    </row>
    <row r="196" ht="15.75" customHeight="1">
      <c r="H196" s="388"/>
      <c r="P196" s="38"/>
      <c r="R196" s="38"/>
    </row>
    <row r="197" ht="15.75" customHeight="1">
      <c r="H197" s="388"/>
      <c r="P197" s="38"/>
      <c r="R197" s="38"/>
    </row>
    <row r="198" ht="15.75" customHeight="1">
      <c r="H198" s="388"/>
      <c r="P198" s="38"/>
      <c r="R198" s="38"/>
    </row>
    <row r="199" ht="15.75" customHeight="1">
      <c r="H199" s="388"/>
      <c r="P199" s="38"/>
      <c r="R199" s="38"/>
    </row>
    <row r="200" ht="15.75" customHeight="1">
      <c r="H200" s="388"/>
      <c r="P200" s="38"/>
      <c r="R200" s="38"/>
    </row>
    <row r="201" ht="15.75" customHeight="1">
      <c r="H201" s="388"/>
      <c r="P201" s="38"/>
      <c r="R201" s="38"/>
    </row>
    <row r="202" ht="15.75" customHeight="1">
      <c r="H202" s="388"/>
      <c r="P202" s="38"/>
      <c r="R202" s="38"/>
    </row>
    <row r="203" ht="15.75" customHeight="1">
      <c r="H203" s="388"/>
      <c r="P203" s="38"/>
      <c r="R203" s="38"/>
    </row>
    <row r="204" ht="15.75" customHeight="1">
      <c r="H204" s="388"/>
      <c r="P204" s="38"/>
      <c r="R204" s="38"/>
    </row>
    <row r="205" ht="15.75" customHeight="1">
      <c r="H205" s="388"/>
      <c r="P205" s="38"/>
      <c r="R205" s="38"/>
    </row>
    <row r="206" ht="15.75" customHeight="1">
      <c r="H206" s="388"/>
      <c r="P206" s="38"/>
      <c r="R206" s="38"/>
    </row>
    <row r="207" ht="15.75" customHeight="1">
      <c r="H207" s="388"/>
      <c r="P207" s="38"/>
      <c r="R207" s="38"/>
    </row>
    <row r="208" ht="15.75" customHeight="1">
      <c r="H208" s="388"/>
      <c r="P208" s="38"/>
      <c r="R208" s="38"/>
    </row>
    <row r="209" ht="15.75" customHeight="1">
      <c r="H209" s="388"/>
      <c r="P209" s="38"/>
      <c r="R209" s="38"/>
    </row>
    <row r="210" ht="15.75" customHeight="1">
      <c r="H210" s="388"/>
      <c r="P210" s="38"/>
      <c r="R210" s="38"/>
    </row>
    <row r="211" ht="15.75" customHeight="1">
      <c r="H211" s="388"/>
      <c r="P211" s="38"/>
      <c r="R211" s="38"/>
    </row>
    <row r="212" ht="15.75" customHeight="1">
      <c r="H212" s="388"/>
      <c r="P212" s="38"/>
      <c r="R212" s="38"/>
    </row>
    <row r="213" ht="15.75" customHeight="1">
      <c r="H213" s="388"/>
      <c r="P213" s="38"/>
      <c r="R213" s="38"/>
    </row>
    <row r="214" ht="15.75" customHeight="1">
      <c r="H214" s="388"/>
      <c r="P214" s="38"/>
      <c r="R214" s="38"/>
    </row>
    <row r="215" ht="15.75" customHeight="1">
      <c r="H215" s="388"/>
      <c r="P215" s="38"/>
      <c r="R215" s="38"/>
    </row>
    <row r="216" ht="15.75" customHeight="1">
      <c r="H216" s="388"/>
      <c r="P216" s="38"/>
      <c r="R216" s="38"/>
    </row>
    <row r="217" ht="15.75" customHeight="1">
      <c r="H217" s="388"/>
      <c r="P217" s="38"/>
      <c r="R217" s="38"/>
    </row>
    <row r="218" ht="15.75" customHeight="1">
      <c r="H218" s="388"/>
      <c r="P218" s="38"/>
      <c r="R218" s="38"/>
    </row>
    <row r="219" ht="15.75" customHeight="1">
      <c r="H219" s="388"/>
      <c r="P219" s="38"/>
      <c r="R219" s="38"/>
    </row>
    <row r="220" ht="15.75" customHeight="1">
      <c r="H220" s="388"/>
      <c r="P220" s="38"/>
      <c r="R220" s="38"/>
    </row>
    <row r="221" ht="15.75" customHeight="1">
      <c r="H221" s="388"/>
      <c r="P221" s="38"/>
      <c r="R221" s="38"/>
    </row>
    <row r="222" ht="15.75" customHeight="1">
      <c r="H222" s="388"/>
      <c r="P222" s="38"/>
      <c r="R222" s="38"/>
    </row>
    <row r="223" ht="15.75" customHeight="1">
      <c r="H223" s="388"/>
      <c r="P223" s="38"/>
      <c r="R223" s="38"/>
    </row>
    <row r="224" ht="15.75" customHeight="1">
      <c r="H224" s="388"/>
      <c r="P224" s="38"/>
      <c r="R224" s="38"/>
    </row>
    <row r="225" ht="15.75" customHeight="1">
      <c r="H225" s="388"/>
      <c r="P225" s="38"/>
      <c r="R225" s="38"/>
    </row>
    <row r="226" ht="15.75" customHeight="1">
      <c r="H226" s="388"/>
      <c r="P226" s="38"/>
      <c r="R226" s="38"/>
    </row>
    <row r="227" ht="15.75" customHeight="1">
      <c r="H227" s="388"/>
      <c r="P227" s="38"/>
      <c r="R227" s="38"/>
    </row>
    <row r="228" ht="15.75" customHeight="1">
      <c r="H228" s="388"/>
      <c r="P228" s="38"/>
      <c r="R228" s="38"/>
    </row>
    <row r="229" ht="15.75" customHeight="1">
      <c r="H229" s="388"/>
      <c r="P229" s="38"/>
      <c r="R229" s="38"/>
    </row>
    <row r="230" ht="15.75" customHeight="1">
      <c r="H230" s="388"/>
      <c r="P230" s="38"/>
      <c r="R230" s="38"/>
    </row>
    <row r="231" ht="15.75" customHeight="1">
      <c r="H231" s="388"/>
      <c r="P231" s="38"/>
      <c r="R231" s="38"/>
    </row>
    <row r="232" ht="15.75" customHeight="1">
      <c r="H232" s="388"/>
      <c r="P232" s="38"/>
      <c r="R232" s="38"/>
    </row>
    <row r="233" ht="15.75" customHeight="1">
      <c r="H233" s="388"/>
      <c r="P233" s="38"/>
      <c r="R233" s="38"/>
    </row>
    <row r="234" ht="15.75" customHeight="1">
      <c r="H234" s="388"/>
      <c r="P234" s="38"/>
      <c r="R234" s="38"/>
    </row>
    <row r="235" ht="15.75" customHeight="1">
      <c r="H235" s="388"/>
      <c r="P235" s="38"/>
      <c r="R235" s="38"/>
    </row>
    <row r="236" ht="15.75" customHeight="1">
      <c r="H236" s="388"/>
      <c r="P236" s="38"/>
      <c r="R236" s="38"/>
    </row>
    <row r="237" ht="15.75" customHeight="1">
      <c r="H237" s="388"/>
      <c r="P237" s="38"/>
      <c r="R237" s="38"/>
    </row>
    <row r="238" ht="15.75" customHeight="1">
      <c r="H238" s="388"/>
      <c r="P238" s="38"/>
      <c r="R238" s="38"/>
    </row>
    <row r="239" ht="15.75" customHeight="1">
      <c r="H239" s="388"/>
      <c r="P239" s="38"/>
      <c r="R239" s="38"/>
    </row>
    <row r="240" ht="15.75" customHeight="1">
      <c r="H240" s="388"/>
      <c r="P240" s="38"/>
      <c r="R240" s="38"/>
    </row>
    <row r="241" ht="15.75" customHeight="1">
      <c r="H241" s="388"/>
      <c r="P241" s="38"/>
      <c r="R241" s="38"/>
    </row>
    <row r="242" ht="15.75" customHeight="1">
      <c r="H242" s="388"/>
      <c r="P242" s="38"/>
      <c r="R242" s="38"/>
    </row>
    <row r="243" ht="15.75" customHeight="1">
      <c r="H243" s="388"/>
      <c r="P243" s="38"/>
      <c r="R243" s="38"/>
    </row>
    <row r="244" ht="15.75" customHeight="1">
      <c r="H244" s="388"/>
      <c r="P244" s="38"/>
      <c r="R244" s="38"/>
    </row>
    <row r="245" ht="15.75" customHeight="1">
      <c r="H245" s="388"/>
      <c r="P245" s="38"/>
      <c r="R245" s="38"/>
    </row>
    <row r="246" ht="15.75" customHeight="1">
      <c r="H246" s="388"/>
      <c r="P246" s="38"/>
      <c r="R246" s="38"/>
    </row>
    <row r="247" ht="15.75" customHeight="1">
      <c r="H247" s="388"/>
      <c r="P247" s="38"/>
      <c r="R247" s="38"/>
    </row>
    <row r="248" ht="15.75" customHeight="1">
      <c r="H248" s="388"/>
      <c r="P248" s="38"/>
      <c r="R248" s="38"/>
    </row>
    <row r="249" ht="15.75" customHeight="1">
      <c r="H249" s="388"/>
      <c r="P249" s="38"/>
      <c r="R249" s="38"/>
    </row>
    <row r="250" ht="15.75" customHeight="1">
      <c r="H250" s="388"/>
      <c r="P250" s="38"/>
      <c r="R250" s="38"/>
    </row>
    <row r="251" ht="15.75" customHeight="1">
      <c r="H251" s="388"/>
      <c r="P251" s="38"/>
      <c r="R251" s="38"/>
    </row>
    <row r="252" ht="15.75" customHeight="1">
      <c r="H252" s="388"/>
      <c r="P252" s="38"/>
      <c r="R252" s="38"/>
    </row>
    <row r="253" ht="15.75" customHeight="1">
      <c r="H253" s="388"/>
      <c r="P253" s="38"/>
      <c r="R253" s="38"/>
    </row>
    <row r="254" ht="15.75" customHeight="1">
      <c r="H254" s="388"/>
      <c r="P254" s="38"/>
      <c r="R254" s="38"/>
    </row>
    <row r="255" ht="15.75" customHeight="1">
      <c r="H255" s="388"/>
      <c r="P255" s="38"/>
      <c r="R255" s="38"/>
    </row>
    <row r="256" ht="15.75" customHeight="1">
      <c r="H256" s="388"/>
      <c r="P256" s="38"/>
      <c r="R256" s="38"/>
    </row>
    <row r="257" ht="15.75" customHeight="1">
      <c r="H257" s="388"/>
      <c r="P257" s="38"/>
      <c r="R257" s="38"/>
    </row>
    <row r="258" ht="15.75" customHeight="1">
      <c r="H258" s="388"/>
      <c r="P258" s="38"/>
      <c r="R258" s="38"/>
    </row>
    <row r="259" ht="15.75" customHeight="1">
      <c r="H259" s="388"/>
      <c r="P259" s="38"/>
      <c r="R259" s="38"/>
    </row>
    <row r="260" ht="15.75" customHeight="1">
      <c r="H260" s="388"/>
      <c r="P260" s="38"/>
      <c r="R260" s="38"/>
    </row>
    <row r="261" ht="15.75" customHeight="1">
      <c r="H261" s="388"/>
      <c r="P261" s="38"/>
      <c r="R261" s="38"/>
    </row>
    <row r="262" ht="15.75" customHeight="1">
      <c r="H262" s="388"/>
      <c r="P262" s="38"/>
      <c r="R262" s="38"/>
    </row>
    <row r="263" ht="15.75" customHeight="1">
      <c r="H263" s="388"/>
      <c r="P263" s="38"/>
      <c r="R263" s="38"/>
    </row>
    <row r="264" ht="15.75" customHeight="1">
      <c r="H264" s="388"/>
      <c r="P264" s="38"/>
      <c r="R264" s="38"/>
    </row>
    <row r="265" ht="15.75" customHeight="1">
      <c r="H265" s="388"/>
      <c r="P265" s="38"/>
      <c r="R265" s="38"/>
    </row>
    <row r="266" ht="15.75" customHeight="1">
      <c r="H266" s="388"/>
      <c r="P266" s="38"/>
      <c r="R266" s="38"/>
    </row>
    <row r="267" ht="15.75" customHeight="1">
      <c r="H267" s="388"/>
      <c r="P267" s="38"/>
      <c r="R267" s="38"/>
    </row>
    <row r="268" ht="15.75" customHeight="1">
      <c r="H268" s="388"/>
      <c r="P268" s="38"/>
      <c r="R268" s="38"/>
    </row>
    <row r="269" ht="15.75" customHeight="1">
      <c r="H269" s="388"/>
      <c r="P269" s="38"/>
      <c r="R269" s="38"/>
    </row>
    <row r="270" ht="15.75" customHeight="1">
      <c r="H270" s="388"/>
      <c r="P270" s="38"/>
      <c r="R270" s="38"/>
    </row>
    <row r="271" ht="15.75" customHeight="1">
      <c r="H271" s="388"/>
      <c r="P271" s="38"/>
      <c r="R271" s="38"/>
    </row>
    <row r="272" ht="15.75" customHeight="1">
      <c r="H272" s="388"/>
      <c r="P272" s="38"/>
      <c r="R272" s="38"/>
    </row>
    <row r="273" ht="15.75" customHeight="1">
      <c r="H273" s="388"/>
      <c r="P273" s="38"/>
      <c r="R273" s="38"/>
    </row>
    <row r="274" ht="15.75" customHeight="1">
      <c r="H274" s="388"/>
      <c r="P274" s="38"/>
      <c r="R274" s="38"/>
    </row>
    <row r="275" ht="15.75" customHeight="1">
      <c r="H275" s="388"/>
      <c r="P275" s="38"/>
      <c r="R275" s="38"/>
    </row>
    <row r="276" ht="15.75" customHeight="1">
      <c r="H276" s="388"/>
      <c r="P276" s="38"/>
      <c r="R276" s="38"/>
    </row>
    <row r="277" ht="15.75" customHeight="1">
      <c r="H277" s="388"/>
      <c r="P277" s="38"/>
      <c r="R277" s="38"/>
    </row>
    <row r="278" ht="15.75" customHeight="1">
      <c r="H278" s="388"/>
      <c r="P278" s="38"/>
      <c r="R278" s="38"/>
    </row>
    <row r="279" ht="15.75" customHeight="1">
      <c r="H279" s="388"/>
      <c r="P279" s="38"/>
      <c r="R279" s="38"/>
    </row>
    <row r="280" ht="15.75" customHeight="1">
      <c r="H280" s="388"/>
      <c r="P280" s="38"/>
      <c r="R280" s="38"/>
    </row>
    <row r="281" ht="15.75" customHeight="1">
      <c r="H281" s="388"/>
      <c r="P281" s="38"/>
      <c r="R281" s="38"/>
    </row>
    <row r="282" ht="15.75" customHeight="1">
      <c r="H282" s="388"/>
      <c r="P282" s="38"/>
      <c r="R282" s="38"/>
    </row>
    <row r="283" ht="15.75" customHeight="1">
      <c r="H283" s="388"/>
      <c r="P283" s="38"/>
      <c r="R283" s="38"/>
    </row>
    <row r="284" ht="15.75" customHeight="1">
      <c r="H284" s="388"/>
      <c r="P284" s="38"/>
      <c r="R284" s="38"/>
    </row>
    <row r="285" ht="15.75" customHeight="1">
      <c r="H285" s="388"/>
      <c r="P285" s="38"/>
      <c r="R285" s="38"/>
    </row>
    <row r="286" ht="15.75" customHeight="1">
      <c r="H286" s="388"/>
      <c r="P286" s="38"/>
      <c r="R286" s="38"/>
    </row>
    <row r="287" ht="15.75" customHeight="1">
      <c r="H287" s="388"/>
      <c r="P287" s="38"/>
      <c r="R287" s="38"/>
    </row>
    <row r="288" ht="15.75" customHeight="1">
      <c r="H288" s="388"/>
      <c r="P288" s="38"/>
      <c r="R288" s="38"/>
    </row>
    <row r="289" ht="15.75" customHeight="1">
      <c r="H289" s="388"/>
      <c r="P289" s="38"/>
      <c r="R289" s="38"/>
    </row>
    <row r="290" ht="15.75" customHeight="1">
      <c r="H290" s="388"/>
      <c r="P290" s="38"/>
      <c r="R290" s="38"/>
    </row>
    <row r="291" ht="15.75" customHeight="1">
      <c r="H291" s="388"/>
      <c r="P291" s="38"/>
      <c r="R291" s="38"/>
    </row>
    <row r="292" ht="15.75" customHeight="1">
      <c r="H292" s="388"/>
      <c r="P292" s="38"/>
      <c r="R292" s="38"/>
    </row>
    <row r="293" ht="15.75" customHeight="1">
      <c r="H293" s="388"/>
      <c r="P293" s="38"/>
      <c r="R293" s="38"/>
    </row>
    <row r="294" ht="15.75" customHeight="1">
      <c r="H294" s="388"/>
      <c r="P294" s="38"/>
      <c r="R294" s="38"/>
    </row>
    <row r="295" ht="15.75" customHeight="1">
      <c r="H295" s="388"/>
      <c r="P295" s="38"/>
      <c r="R295" s="38"/>
    </row>
    <row r="296" ht="15.75" customHeight="1">
      <c r="H296" s="388"/>
      <c r="P296" s="38"/>
      <c r="R296" s="38"/>
    </row>
    <row r="297" ht="15.75" customHeight="1">
      <c r="H297" s="388"/>
      <c r="P297" s="38"/>
      <c r="R297" s="38"/>
    </row>
    <row r="298" ht="15.75" customHeight="1">
      <c r="H298" s="388"/>
      <c r="P298" s="38"/>
      <c r="R298" s="38"/>
    </row>
    <row r="299" ht="15.75" customHeight="1">
      <c r="H299" s="388"/>
      <c r="P299" s="38"/>
      <c r="R299" s="38"/>
    </row>
    <row r="300" ht="15.75" customHeight="1">
      <c r="H300" s="388"/>
      <c r="P300" s="38"/>
      <c r="R300" s="38"/>
    </row>
    <row r="301" ht="15.75" customHeight="1">
      <c r="H301" s="388"/>
      <c r="P301" s="38"/>
      <c r="R301" s="38"/>
    </row>
    <row r="302" ht="15.75" customHeight="1">
      <c r="H302" s="388"/>
      <c r="P302" s="38"/>
      <c r="R302" s="38"/>
    </row>
    <row r="303" ht="15.75" customHeight="1">
      <c r="H303" s="388"/>
      <c r="P303" s="38"/>
      <c r="R303" s="38"/>
    </row>
    <row r="304" ht="15.75" customHeight="1">
      <c r="H304" s="388"/>
      <c r="P304" s="38"/>
      <c r="R304" s="38"/>
    </row>
    <row r="305" ht="15.75" customHeight="1">
      <c r="H305" s="388"/>
      <c r="P305" s="38"/>
      <c r="R305" s="38"/>
    </row>
    <row r="306" ht="15.75" customHeight="1">
      <c r="H306" s="388"/>
      <c r="P306" s="38"/>
      <c r="R306" s="38"/>
    </row>
    <row r="307" ht="15.75" customHeight="1">
      <c r="H307" s="388"/>
      <c r="P307" s="38"/>
      <c r="R307" s="38"/>
    </row>
    <row r="308" ht="15.75" customHeight="1">
      <c r="H308" s="388"/>
      <c r="P308" s="38"/>
      <c r="R308" s="38"/>
    </row>
    <row r="309" ht="15.75" customHeight="1">
      <c r="H309" s="388"/>
      <c r="P309" s="38"/>
      <c r="R309" s="38"/>
    </row>
    <row r="310" ht="15.75" customHeight="1">
      <c r="H310" s="388"/>
      <c r="P310" s="38"/>
      <c r="R310" s="38"/>
    </row>
    <row r="311" ht="15.75" customHeight="1">
      <c r="H311" s="388"/>
      <c r="P311" s="38"/>
      <c r="R311" s="38"/>
    </row>
    <row r="312" ht="15.75" customHeight="1">
      <c r="H312" s="388"/>
      <c r="P312" s="38"/>
      <c r="R312" s="38"/>
    </row>
    <row r="313" ht="15.75" customHeight="1">
      <c r="H313" s="388"/>
      <c r="P313" s="38"/>
      <c r="R313" s="38"/>
    </row>
    <row r="314" ht="15.75" customHeight="1">
      <c r="H314" s="388"/>
      <c r="P314" s="38"/>
      <c r="R314" s="38"/>
    </row>
    <row r="315" ht="15.75" customHeight="1">
      <c r="H315" s="388"/>
      <c r="P315" s="38"/>
      <c r="R315" s="38"/>
    </row>
    <row r="316" ht="15.75" customHeight="1">
      <c r="H316" s="388"/>
      <c r="P316" s="38"/>
      <c r="R316" s="38"/>
    </row>
    <row r="317" ht="15.75" customHeight="1">
      <c r="H317" s="388"/>
      <c r="P317" s="38"/>
      <c r="R317" s="38"/>
    </row>
    <row r="318" ht="15.75" customHeight="1">
      <c r="H318" s="388"/>
      <c r="P318" s="38"/>
      <c r="R318" s="38"/>
    </row>
    <row r="319" ht="15.75" customHeight="1">
      <c r="H319" s="388"/>
      <c r="P319" s="38"/>
      <c r="R319" s="38"/>
    </row>
    <row r="320" ht="15.75" customHeight="1">
      <c r="H320" s="388"/>
      <c r="P320" s="38"/>
      <c r="R320" s="38"/>
    </row>
    <row r="321" ht="15.75" customHeight="1">
      <c r="H321" s="388"/>
      <c r="P321" s="38"/>
      <c r="R321" s="38"/>
    </row>
    <row r="322" ht="15.75" customHeight="1">
      <c r="H322" s="388"/>
      <c r="P322" s="38"/>
      <c r="R322" s="38"/>
    </row>
    <row r="323" ht="15.75" customHeight="1">
      <c r="H323" s="388"/>
      <c r="P323" s="38"/>
      <c r="R323" s="38"/>
    </row>
    <row r="324" ht="15.75" customHeight="1">
      <c r="H324" s="388"/>
      <c r="P324" s="38"/>
      <c r="R324" s="38"/>
    </row>
    <row r="325" ht="15.75" customHeight="1">
      <c r="H325" s="388"/>
      <c r="P325" s="38"/>
      <c r="R325" s="38"/>
    </row>
    <row r="326" ht="15.75" customHeight="1">
      <c r="H326" s="388"/>
      <c r="P326" s="38"/>
      <c r="R326" s="38"/>
    </row>
    <row r="327" ht="15.75" customHeight="1">
      <c r="H327" s="388"/>
      <c r="P327" s="38"/>
      <c r="R327" s="38"/>
    </row>
    <row r="328" ht="15.75" customHeight="1">
      <c r="H328" s="388"/>
      <c r="P328" s="38"/>
      <c r="R328" s="38"/>
    </row>
    <row r="329" ht="15.75" customHeight="1">
      <c r="H329" s="388"/>
      <c r="P329" s="38"/>
      <c r="R329" s="38"/>
    </row>
    <row r="330" ht="15.75" customHeight="1">
      <c r="H330" s="388"/>
      <c r="P330" s="38"/>
      <c r="R330" s="38"/>
    </row>
    <row r="331" ht="15.75" customHeight="1">
      <c r="H331" s="388"/>
      <c r="P331" s="38"/>
      <c r="R331" s="38"/>
    </row>
    <row r="332" ht="15.75" customHeight="1">
      <c r="H332" s="388"/>
      <c r="P332" s="38"/>
      <c r="R332" s="38"/>
    </row>
    <row r="333" ht="15.75" customHeight="1">
      <c r="H333" s="388"/>
      <c r="P333" s="38"/>
      <c r="R333" s="38"/>
    </row>
    <row r="334" ht="15.75" customHeight="1">
      <c r="H334" s="388"/>
      <c r="P334" s="38"/>
      <c r="R334" s="38"/>
    </row>
    <row r="335" ht="15.75" customHeight="1">
      <c r="H335" s="388"/>
      <c r="P335" s="38"/>
      <c r="R335" s="38"/>
    </row>
    <row r="336" ht="15.75" customHeight="1">
      <c r="H336" s="388"/>
      <c r="P336" s="38"/>
      <c r="R336" s="38"/>
    </row>
    <row r="337" ht="15.75" customHeight="1">
      <c r="H337" s="388"/>
      <c r="P337" s="38"/>
      <c r="R337" s="38"/>
    </row>
    <row r="338" ht="15.75" customHeight="1">
      <c r="H338" s="388"/>
      <c r="P338" s="38"/>
      <c r="R338" s="38"/>
    </row>
    <row r="339" ht="15.75" customHeight="1">
      <c r="H339" s="388"/>
      <c r="P339" s="38"/>
      <c r="R339" s="38"/>
    </row>
    <row r="340" ht="15.75" customHeight="1">
      <c r="H340" s="388"/>
      <c r="P340" s="38"/>
      <c r="R340" s="38"/>
    </row>
    <row r="341" ht="15.75" customHeight="1">
      <c r="H341" s="388"/>
      <c r="P341" s="38"/>
      <c r="R341" s="38"/>
    </row>
    <row r="342" ht="15.75" customHeight="1">
      <c r="H342" s="388"/>
      <c r="P342" s="38"/>
      <c r="R342" s="38"/>
    </row>
    <row r="343" ht="15.75" customHeight="1">
      <c r="H343" s="388"/>
      <c r="P343" s="38"/>
      <c r="R343" s="38"/>
    </row>
    <row r="344" ht="15.75" customHeight="1">
      <c r="H344" s="388"/>
      <c r="P344" s="38"/>
      <c r="R344" s="38"/>
    </row>
    <row r="345" ht="15.75" customHeight="1">
      <c r="H345" s="388"/>
      <c r="P345" s="38"/>
      <c r="R345" s="38"/>
    </row>
    <row r="346" ht="15.75" customHeight="1">
      <c r="H346" s="388"/>
      <c r="P346" s="38"/>
      <c r="R346" s="38"/>
    </row>
    <row r="347" ht="15.75" customHeight="1">
      <c r="H347" s="388"/>
      <c r="P347" s="38"/>
      <c r="R347" s="38"/>
    </row>
    <row r="348" ht="15.75" customHeight="1">
      <c r="H348" s="388"/>
      <c r="P348" s="38"/>
      <c r="R348" s="38"/>
    </row>
    <row r="349" ht="15.75" customHeight="1">
      <c r="H349" s="388"/>
      <c r="P349" s="38"/>
      <c r="R349" s="38"/>
    </row>
    <row r="350" ht="15.75" customHeight="1">
      <c r="H350" s="388"/>
      <c r="P350" s="38"/>
      <c r="R350" s="38"/>
    </row>
    <row r="351" ht="15.75" customHeight="1">
      <c r="H351" s="388"/>
      <c r="P351" s="38"/>
      <c r="R351" s="38"/>
    </row>
    <row r="352" ht="15.75" customHeight="1">
      <c r="H352" s="388"/>
      <c r="P352" s="38"/>
      <c r="R352" s="38"/>
    </row>
    <row r="353" ht="15.75" customHeight="1">
      <c r="H353" s="388"/>
      <c r="P353" s="38"/>
      <c r="R353" s="38"/>
    </row>
    <row r="354" ht="15.75" customHeight="1">
      <c r="H354" s="388"/>
      <c r="P354" s="38"/>
      <c r="R354" s="38"/>
    </row>
    <row r="355" ht="15.75" customHeight="1">
      <c r="H355" s="388"/>
      <c r="P355" s="38"/>
      <c r="R355" s="38"/>
    </row>
    <row r="356" ht="15.75" customHeight="1">
      <c r="H356" s="388"/>
      <c r="P356" s="38"/>
      <c r="R356" s="38"/>
    </row>
    <row r="357" ht="15.75" customHeight="1">
      <c r="H357" s="388"/>
      <c r="P357" s="38"/>
      <c r="R357" s="38"/>
    </row>
    <row r="358" ht="15.75" customHeight="1">
      <c r="H358" s="388"/>
      <c r="P358" s="38"/>
      <c r="R358" s="38"/>
    </row>
    <row r="359" ht="15.75" customHeight="1">
      <c r="H359" s="388"/>
      <c r="P359" s="38"/>
      <c r="R359" s="38"/>
    </row>
    <row r="360" ht="15.75" customHeight="1">
      <c r="H360" s="388"/>
      <c r="P360" s="38"/>
      <c r="R360" s="38"/>
    </row>
    <row r="361" ht="15.75" customHeight="1">
      <c r="H361" s="388"/>
      <c r="P361" s="38"/>
      <c r="R361" s="38"/>
    </row>
    <row r="362" ht="15.75" customHeight="1">
      <c r="H362" s="388"/>
      <c r="P362" s="38"/>
      <c r="R362" s="38"/>
    </row>
    <row r="363" ht="15.75" customHeight="1">
      <c r="H363" s="388"/>
      <c r="P363" s="38"/>
      <c r="R363" s="38"/>
    </row>
    <row r="364" ht="15.75" customHeight="1">
      <c r="H364" s="388"/>
      <c r="P364" s="38"/>
      <c r="R364" s="38"/>
    </row>
    <row r="365" ht="15.75" customHeight="1">
      <c r="H365" s="388"/>
      <c r="P365" s="38"/>
      <c r="R365" s="38"/>
    </row>
    <row r="366" ht="15.75" customHeight="1">
      <c r="H366" s="388"/>
      <c r="P366" s="38"/>
      <c r="R366" s="38"/>
    </row>
    <row r="367" ht="15.75" customHeight="1">
      <c r="H367" s="388"/>
      <c r="P367" s="38"/>
      <c r="R367" s="38"/>
    </row>
    <row r="368" ht="15.75" customHeight="1">
      <c r="H368" s="388"/>
      <c r="P368" s="38"/>
      <c r="R368" s="38"/>
    </row>
    <row r="369" ht="15.75" customHeight="1">
      <c r="H369" s="388"/>
      <c r="P369" s="38"/>
      <c r="R369" s="38"/>
    </row>
    <row r="370" ht="15.75" customHeight="1">
      <c r="H370" s="388"/>
      <c r="P370" s="38"/>
      <c r="R370" s="38"/>
    </row>
    <row r="371" ht="15.75" customHeight="1">
      <c r="H371" s="388"/>
      <c r="P371" s="38"/>
      <c r="R371" s="38"/>
    </row>
    <row r="372" ht="15.75" customHeight="1">
      <c r="H372" s="388"/>
      <c r="P372" s="38"/>
      <c r="R372" s="38"/>
    </row>
    <row r="373" ht="15.75" customHeight="1">
      <c r="H373" s="388"/>
      <c r="P373" s="38"/>
      <c r="R373" s="38"/>
    </row>
    <row r="374" ht="15.75" customHeight="1">
      <c r="H374" s="388"/>
      <c r="P374" s="38"/>
      <c r="R374" s="38"/>
    </row>
    <row r="375" ht="15.75" customHeight="1">
      <c r="H375" s="388"/>
      <c r="P375" s="38"/>
      <c r="R375" s="38"/>
    </row>
    <row r="376" ht="15.75" customHeight="1">
      <c r="H376" s="388"/>
      <c r="P376" s="38"/>
      <c r="R376" s="38"/>
    </row>
    <row r="377" ht="15.75" customHeight="1">
      <c r="H377" s="388"/>
      <c r="P377" s="38"/>
      <c r="R377" s="38"/>
    </row>
    <row r="378" ht="15.75" customHeight="1">
      <c r="H378" s="388"/>
      <c r="P378" s="38"/>
      <c r="R378" s="38"/>
    </row>
    <row r="379" ht="15.75" customHeight="1">
      <c r="H379" s="388"/>
      <c r="P379" s="38"/>
      <c r="R379" s="38"/>
    </row>
    <row r="380" ht="15.75" customHeight="1">
      <c r="H380" s="388"/>
      <c r="P380" s="38"/>
      <c r="R380" s="38"/>
    </row>
    <row r="381" ht="15.75" customHeight="1">
      <c r="H381" s="388"/>
      <c r="P381" s="38"/>
      <c r="R381" s="38"/>
    </row>
    <row r="382" ht="15.75" customHeight="1">
      <c r="H382" s="388"/>
      <c r="P382" s="38"/>
      <c r="R382" s="38"/>
    </row>
    <row r="383" ht="15.75" customHeight="1">
      <c r="H383" s="388"/>
      <c r="P383" s="38"/>
      <c r="R383" s="38"/>
    </row>
    <row r="384" ht="15.75" customHeight="1">
      <c r="H384" s="388"/>
      <c r="P384" s="38"/>
      <c r="R384" s="38"/>
    </row>
    <row r="385" ht="15.75" customHeight="1">
      <c r="H385" s="388"/>
      <c r="P385" s="38"/>
      <c r="R385" s="38"/>
    </row>
    <row r="386" ht="15.75" customHeight="1">
      <c r="H386" s="388"/>
      <c r="P386" s="38"/>
      <c r="R386" s="38"/>
    </row>
    <row r="387" ht="15.75" customHeight="1">
      <c r="H387" s="388"/>
      <c r="P387" s="38"/>
      <c r="R387" s="38"/>
    </row>
    <row r="388" ht="15.75" customHeight="1">
      <c r="H388" s="388"/>
      <c r="P388" s="38"/>
      <c r="R388" s="38"/>
    </row>
    <row r="389" ht="15.75" customHeight="1">
      <c r="H389" s="388"/>
      <c r="P389" s="38"/>
      <c r="R389" s="38"/>
    </row>
    <row r="390" ht="15.75" customHeight="1">
      <c r="H390" s="388"/>
      <c r="P390" s="38"/>
      <c r="R390" s="38"/>
    </row>
    <row r="391" ht="15.75" customHeight="1">
      <c r="H391" s="388"/>
      <c r="P391" s="38"/>
      <c r="R391" s="38"/>
    </row>
    <row r="392" ht="15.75" customHeight="1">
      <c r="H392" s="388"/>
      <c r="P392" s="38"/>
      <c r="R392" s="38"/>
    </row>
    <row r="393" ht="15.75" customHeight="1">
      <c r="H393" s="388"/>
      <c r="P393" s="38"/>
      <c r="R393" s="38"/>
    </row>
    <row r="394" ht="15.75" customHeight="1">
      <c r="H394" s="388"/>
      <c r="P394" s="38"/>
      <c r="R394" s="38"/>
    </row>
    <row r="395" ht="15.75" customHeight="1">
      <c r="H395" s="388"/>
      <c r="P395" s="38"/>
      <c r="R395" s="38"/>
    </row>
    <row r="396" ht="15.75" customHeight="1">
      <c r="H396" s="388"/>
      <c r="P396" s="38"/>
      <c r="R396" s="38"/>
    </row>
    <row r="397" ht="15.75" customHeight="1">
      <c r="H397" s="388"/>
      <c r="P397" s="38"/>
      <c r="R397" s="38"/>
    </row>
    <row r="398" ht="15.75" customHeight="1">
      <c r="H398" s="388"/>
      <c r="P398" s="38"/>
      <c r="R398" s="38"/>
    </row>
    <row r="399" ht="15.75" customHeight="1">
      <c r="H399" s="388"/>
      <c r="P399" s="38"/>
      <c r="R399" s="38"/>
    </row>
    <row r="400" ht="15.75" customHeight="1">
      <c r="H400" s="388"/>
      <c r="P400" s="38"/>
      <c r="R400" s="38"/>
    </row>
    <row r="401" ht="15.75" customHeight="1">
      <c r="H401" s="388"/>
      <c r="P401" s="38"/>
      <c r="R401" s="38"/>
    </row>
    <row r="402" ht="15.75" customHeight="1">
      <c r="H402" s="388"/>
      <c r="P402" s="38"/>
      <c r="R402" s="38"/>
    </row>
    <row r="403" ht="15.75" customHeight="1">
      <c r="H403" s="388"/>
      <c r="P403" s="38"/>
      <c r="R403" s="38"/>
    </row>
    <row r="404" ht="15.75" customHeight="1">
      <c r="H404" s="388"/>
      <c r="P404" s="38"/>
      <c r="R404" s="38"/>
    </row>
    <row r="405" ht="15.75" customHeight="1">
      <c r="H405" s="388"/>
      <c r="P405" s="38"/>
      <c r="R405" s="38"/>
    </row>
    <row r="406" ht="15.75" customHeight="1">
      <c r="H406" s="388"/>
      <c r="P406" s="38"/>
      <c r="R406" s="38"/>
    </row>
    <row r="407" ht="15.75" customHeight="1">
      <c r="H407" s="388"/>
      <c r="P407" s="38"/>
      <c r="R407" s="38"/>
    </row>
    <row r="408" ht="15.75" customHeight="1">
      <c r="H408" s="388"/>
      <c r="P408" s="38"/>
      <c r="R408" s="38"/>
    </row>
    <row r="409" ht="15.75" customHeight="1">
      <c r="H409" s="388"/>
      <c r="P409" s="38"/>
      <c r="R409" s="38"/>
    </row>
    <row r="410" ht="15.75" customHeight="1">
      <c r="H410" s="388"/>
      <c r="P410" s="38"/>
      <c r="R410" s="38"/>
    </row>
    <row r="411" ht="15.75" customHeight="1">
      <c r="H411" s="388"/>
      <c r="P411" s="38"/>
      <c r="R411" s="38"/>
    </row>
    <row r="412" ht="15.75" customHeight="1">
      <c r="H412" s="388"/>
      <c r="P412" s="38"/>
      <c r="R412" s="38"/>
    </row>
    <row r="413" ht="15.75" customHeight="1">
      <c r="H413" s="388"/>
      <c r="P413" s="38"/>
      <c r="R413" s="38"/>
    </row>
    <row r="414" ht="15.75" customHeight="1">
      <c r="H414" s="388"/>
      <c r="P414" s="38"/>
      <c r="R414" s="38"/>
    </row>
    <row r="415" ht="15.75" customHeight="1">
      <c r="H415" s="388"/>
      <c r="P415" s="38"/>
      <c r="R415" s="38"/>
    </row>
    <row r="416" ht="15.75" customHeight="1">
      <c r="H416" s="388"/>
      <c r="P416" s="38"/>
      <c r="R416" s="38"/>
    </row>
    <row r="417" ht="15.75" customHeight="1">
      <c r="H417" s="388"/>
      <c r="P417" s="38"/>
      <c r="R417" s="38"/>
    </row>
    <row r="418" ht="15.75" customHeight="1">
      <c r="H418" s="388"/>
      <c r="P418" s="38"/>
      <c r="R418" s="38"/>
    </row>
    <row r="419" ht="15.75" customHeight="1">
      <c r="H419" s="388"/>
      <c r="P419" s="38"/>
      <c r="R419" s="38"/>
    </row>
    <row r="420" ht="15.75" customHeight="1">
      <c r="H420" s="388"/>
      <c r="P420" s="38"/>
      <c r="R420" s="38"/>
    </row>
    <row r="421" ht="15.75" customHeight="1">
      <c r="H421" s="388"/>
      <c r="P421" s="38"/>
      <c r="R421" s="38"/>
    </row>
    <row r="422" ht="15.75" customHeight="1">
      <c r="H422" s="388"/>
      <c r="P422" s="38"/>
      <c r="R422" s="38"/>
    </row>
    <row r="423" ht="15.75" customHeight="1">
      <c r="H423" s="388"/>
      <c r="P423" s="38"/>
      <c r="R423" s="38"/>
    </row>
    <row r="424" ht="15.75" customHeight="1">
      <c r="H424" s="388"/>
      <c r="P424" s="38"/>
      <c r="R424" s="38"/>
    </row>
    <row r="425" ht="15.75" customHeight="1">
      <c r="H425" s="388"/>
      <c r="P425" s="38"/>
      <c r="R425" s="38"/>
    </row>
    <row r="426" ht="15.75" customHeight="1">
      <c r="H426" s="388"/>
      <c r="P426" s="38"/>
      <c r="R426" s="38"/>
    </row>
    <row r="427" ht="15.75" customHeight="1">
      <c r="H427" s="388"/>
      <c r="P427" s="38"/>
      <c r="R427" s="38"/>
    </row>
    <row r="428" ht="15.75" customHeight="1">
      <c r="H428" s="388"/>
      <c r="P428" s="38"/>
      <c r="R428" s="38"/>
    </row>
    <row r="429" ht="15.75" customHeight="1">
      <c r="H429" s="388"/>
      <c r="P429" s="38"/>
      <c r="R429" s="38"/>
    </row>
    <row r="430" ht="15.75" customHeight="1">
      <c r="H430" s="388"/>
      <c r="P430" s="38"/>
      <c r="R430" s="38"/>
    </row>
    <row r="431" ht="15.75" customHeight="1">
      <c r="H431" s="388"/>
      <c r="P431" s="38"/>
      <c r="R431" s="38"/>
    </row>
    <row r="432" ht="15.75" customHeight="1">
      <c r="H432" s="388"/>
      <c r="P432" s="38"/>
      <c r="R432" s="38"/>
    </row>
    <row r="433" ht="15.75" customHeight="1">
      <c r="H433" s="388"/>
      <c r="P433" s="38"/>
      <c r="R433" s="38"/>
    </row>
    <row r="434" ht="15.75" customHeight="1">
      <c r="H434" s="388"/>
      <c r="P434" s="38"/>
      <c r="R434" s="38"/>
    </row>
    <row r="435" ht="15.75" customHeight="1">
      <c r="H435" s="388"/>
      <c r="P435" s="38"/>
      <c r="R435" s="38"/>
    </row>
    <row r="436" ht="15.75" customHeight="1">
      <c r="H436" s="388"/>
      <c r="P436" s="38"/>
      <c r="R436" s="38"/>
    </row>
    <row r="437" ht="15.75" customHeight="1">
      <c r="H437" s="388"/>
      <c r="P437" s="38"/>
      <c r="R437" s="38"/>
    </row>
    <row r="438" ht="15.75" customHeight="1">
      <c r="H438" s="388"/>
      <c r="P438" s="38"/>
      <c r="R438" s="38"/>
    </row>
    <row r="439" ht="15.75" customHeight="1">
      <c r="H439" s="388"/>
      <c r="P439" s="38"/>
      <c r="R439" s="38"/>
    </row>
    <row r="440" ht="15.75" customHeight="1">
      <c r="H440" s="388"/>
      <c r="P440" s="38"/>
      <c r="R440" s="38"/>
    </row>
    <row r="441" ht="15.75" customHeight="1">
      <c r="H441" s="388"/>
      <c r="P441" s="38"/>
      <c r="R441" s="38"/>
    </row>
    <row r="442" ht="15.75" customHeight="1">
      <c r="H442" s="388"/>
      <c r="P442" s="38"/>
      <c r="R442" s="38"/>
    </row>
    <row r="443" ht="15.75" customHeight="1">
      <c r="H443" s="388"/>
      <c r="P443" s="38"/>
      <c r="R443" s="38"/>
    </row>
    <row r="444" ht="15.75" customHeight="1">
      <c r="H444" s="388"/>
      <c r="P444" s="38"/>
      <c r="R444" s="38"/>
    </row>
    <row r="445" ht="15.75" customHeight="1">
      <c r="H445" s="388"/>
      <c r="P445" s="38"/>
      <c r="R445" s="38"/>
    </row>
    <row r="446" ht="15.75" customHeight="1">
      <c r="H446" s="388"/>
      <c r="P446" s="38"/>
      <c r="R446" s="38"/>
    </row>
    <row r="447" ht="15.75" customHeight="1">
      <c r="H447" s="388"/>
      <c r="P447" s="38"/>
      <c r="R447" s="38"/>
    </row>
    <row r="448" ht="15.75" customHeight="1">
      <c r="H448" s="388"/>
      <c r="P448" s="38"/>
      <c r="R448" s="38"/>
    </row>
    <row r="449" ht="15.75" customHeight="1">
      <c r="H449" s="388"/>
      <c r="P449" s="38"/>
      <c r="R449" s="38"/>
    </row>
    <row r="450" ht="15.75" customHeight="1">
      <c r="H450" s="388"/>
      <c r="P450" s="38"/>
      <c r="R450" s="38"/>
    </row>
    <row r="451" ht="15.75" customHeight="1">
      <c r="H451" s="388"/>
      <c r="P451" s="38"/>
      <c r="R451" s="38"/>
    </row>
    <row r="452" ht="15.75" customHeight="1">
      <c r="H452" s="388"/>
      <c r="P452" s="38"/>
      <c r="R452" s="38"/>
    </row>
    <row r="453" ht="15.75" customHeight="1">
      <c r="H453" s="388"/>
      <c r="P453" s="38"/>
      <c r="R453" s="38"/>
    </row>
    <row r="454" ht="15.75" customHeight="1">
      <c r="H454" s="388"/>
      <c r="P454" s="38"/>
      <c r="R454" s="38"/>
    </row>
    <row r="455" ht="15.75" customHeight="1">
      <c r="H455" s="388"/>
      <c r="P455" s="38"/>
      <c r="R455" s="38"/>
    </row>
    <row r="456" ht="15.75" customHeight="1">
      <c r="H456" s="388"/>
      <c r="P456" s="38"/>
      <c r="R456" s="38"/>
    </row>
    <row r="457" ht="15.75" customHeight="1">
      <c r="H457" s="388"/>
      <c r="P457" s="38"/>
      <c r="R457" s="38"/>
    </row>
    <row r="458" ht="15.75" customHeight="1">
      <c r="H458" s="388"/>
      <c r="P458" s="38"/>
      <c r="R458" s="38"/>
    </row>
    <row r="459" ht="15.75" customHeight="1">
      <c r="H459" s="388"/>
      <c r="P459" s="38"/>
      <c r="R459" s="38"/>
    </row>
    <row r="460" ht="15.75" customHeight="1">
      <c r="H460" s="388"/>
      <c r="P460" s="38"/>
      <c r="R460" s="38"/>
    </row>
    <row r="461" ht="15.75" customHeight="1">
      <c r="H461" s="388"/>
      <c r="P461" s="38"/>
      <c r="R461" s="38"/>
    </row>
    <row r="462" ht="15.75" customHeight="1">
      <c r="H462" s="388"/>
      <c r="P462" s="38"/>
      <c r="R462" s="38"/>
    </row>
    <row r="463" ht="15.75" customHeight="1">
      <c r="H463" s="388"/>
      <c r="P463" s="38"/>
      <c r="R463" s="38"/>
    </row>
    <row r="464" ht="15.75" customHeight="1">
      <c r="H464" s="388"/>
      <c r="P464" s="38"/>
      <c r="R464" s="38"/>
    </row>
    <row r="465" ht="15.75" customHeight="1">
      <c r="H465" s="388"/>
      <c r="P465" s="38"/>
      <c r="R465" s="38"/>
    </row>
    <row r="466" ht="15.75" customHeight="1">
      <c r="H466" s="388"/>
      <c r="P466" s="38"/>
      <c r="R466" s="38"/>
    </row>
    <row r="467" ht="15.75" customHeight="1">
      <c r="H467" s="388"/>
      <c r="P467" s="38"/>
      <c r="R467" s="38"/>
    </row>
    <row r="468" ht="15.75" customHeight="1">
      <c r="H468" s="388"/>
      <c r="P468" s="38"/>
      <c r="R468" s="38"/>
    </row>
    <row r="469" ht="15.75" customHeight="1">
      <c r="H469" s="388"/>
      <c r="P469" s="38"/>
      <c r="R469" s="38"/>
    </row>
    <row r="470" ht="15.75" customHeight="1">
      <c r="H470" s="388"/>
      <c r="P470" s="38"/>
      <c r="R470" s="38"/>
    </row>
    <row r="471" ht="15.75" customHeight="1">
      <c r="H471" s="388"/>
      <c r="P471" s="38"/>
      <c r="R471" s="38"/>
    </row>
    <row r="472" ht="15.75" customHeight="1">
      <c r="H472" s="388"/>
      <c r="P472" s="38"/>
      <c r="R472" s="38"/>
    </row>
    <row r="473" ht="15.75" customHeight="1">
      <c r="H473" s="388"/>
      <c r="P473" s="38"/>
      <c r="R473" s="38"/>
    </row>
    <row r="474" ht="15.75" customHeight="1">
      <c r="H474" s="388"/>
      <c r="P474" s="38"/>
      <c r="R474" s="38"/>
    </row>
    <row r="475" ht="15.75" customHeight="1">
      <c r="H475" s="388"/>
      <c r="P475" s="38"/>
      <c r="R475" s="38"/>
    </row>
    <row r="476" ht="15.75" customHeight="1">
      <c r="H476" s="388"/>
      <c r="P476" s="38"/>
      <c r="R476" s="38"/>
    </row>
    <row r="477" ht="15.75" customHeight="1">
      <c r="H477" s="388"/>
      <c r="P477" s="38"/>
      <c r="R477" s="38"/>
    </row>
    <row r="478" ht="15.75" customHeight="1">
      <c r="H478" s="388"/>
      <c r="P478" s="38"/>
      <c r="R478" s="38"/>
    </row>
    <row r="479" ht="15.75" customHeight="1">
      <c r="H479" s="388"/>
      <c r="P479" s="38"/>
      <c r="R479" s="38"/>
    </row>
    <row r="480" ht="15.75" customHeight="1">
      <c r="H480" s="388"/>
      <c r="P480" s="38"/>
      <c r="R480" s="38"/>
    </row>
    <row r="481" ht="15.75" customHeight="1">
      <c r="H481" s="388"/>
      <c r="P481" s="38"/>
      <c r="R481" s="38"/>
    </row>
    <row r="482" ht="15.75" customHeight="1">
      <c r="H482" s="388"/>
      <c r="P482" s="38"/>
      <c r="R482" s="38"/>
    </row>
    <row r="483" ht="15.75" customHeight="1">
      <c r="H483" s="388"/>
      <c r="P483" s="38"/>
      <c r="R483" s="38"/>
    </row>
    <row r="484" ht="15.75" customHeight="1">
      <c r="H484" s="388"/>
      <c r="P484" s="38"/>
      <c r="R484" s="38"/>
    </row>
    <row r="485" ht="15.75" customHeight="1">
      <c r="H485" s="388"/>
      <c r="P485" s="38"/>
      <c r="R485" s="38"/>
    </row>
    <row r="486" ht="15.75" customHeight="1">
      <c r="H486" s="388"/>
      <c r="P486" s="38"/>
      <c r="R486" s="38"/>
    </row>
    <row r="487" ht="15.75" customHeight="1">
      <c r="H487" s="388"/>
      <c r="P487" s="38"/>
      <c r="R487" s="38"/>
    </row>
    <row r="488" ht="15.75" customHeight="1">
      <c r="H488" s="388"/>
      <c r="P488" s="38"/>
      <c r="R488" s="38"/>
    </row>
    <row r="489" ht="15.75" customHeight="1">
      <c r="H489" s="388"/>
      <c r="P489" s="38"/>
      <c r="R489" s="38"/>
    </row>
    <row r="490" ht="15.75" customHeight="1">
      <c r="H490" s="388"/>
      <c r="P490" s="38"/>
      <c r="R490" s="38"/>
    </row>
    <row r="491" ht="15.75" customHeight="1">
      <c r="H491" s="388"/>
      <c r="P491" s="38"/>
      <c r="R491" s="38"/>
    </row>
    <row r="492" ht="15.75" customHeight="1">
      <c r="H492" s="388"/>
      <c r="P492" s="38"/>
      <c r="R492" s="38"/>
    </row>
    <row r="493" ht="15.75" customHeight="1">
      <c r="H493" s="388"/>
      <c r="P493" s="38"/>
      <c r="R493" s="38"/>
    </row>
    <row r="494" ht="15.75" customHeight="1">
      <c r="H494" s="388"/>
      <c r="P494" s="38"/>
      <c r="R494" s="38"/>
    </row>
    <row r="495" ht="15.75" customHeight="1">
      <c r="H495" s="388"/>
      <c r="P495" s="38"/>
      <c r="R495" s="38"/>
    </row>
    <row r="496" ht="15.75" customHeight="1">
      <c r="H496" s="388"/>
      <c r="P496" s="38"/>
      <c r="R496" s="38"/>
    </row>
    <row r="497" ht="15.75" customHeight="1">
      <c r="H497" s="388"/>
      <c r="P497" s="38"/>
      <c r="R497" s="38"/>
    </row>
    <row r="498" ht="15.75" customHeight="1">
      <c r="H498" s="388"/>
      <c r="P498" s="38"/>
      <c r="R498" s="38"/>
    </row>
    <row r="499" ht="15.75" customHeight="1">
      <c r="H499" s="388"/>
      <c r="P499" s="38"/>
      <c r="R499" s="38"/>
    </row>
    <row r="500" ht="15.75" customHeight="1">
      <c r="H500" s="388"/>
      <c r="P500" s="38"/>
      <c r="R500" s="38"/>
    </row>
    <row r="501" ht="15.75" customHeight="1">
      <c r="H501" s="388"/>
      <c r="P501" s="38"/>
      <c r="R501" s="38"/>
    </row>
    <row r="502" ht="15.75" customHeight="1">
      <c r="H502" s="388"/>
      <c r="P502" s="38"/>
      <c r="R502" s="38"/>
    </row>
    <row r="503" ht="15.75" customHeight="1">
      <c r="H503" s="388"/>
      <c r="P503" s="38"/>
      <c r="R503" s="38"/>
    </row>
    <row r="504" ht="15.75" customHeight="1">
      <c r="H504" s="388"/>
      <c r="P504" s="38"/>
      <c r="R504" s="38"/>
    </row>
    <row r="505" ht="15.75" customHeight="1">
      <c r="H505" s="388"/>
      <c r="P505" s="38"/>
      <c r="R505" s="38"/>
    </row>
    <row r="506" ht="15.75" customHeight="1">
      <c r="H506" s="388"/>
      <c r="P506" s="38"/>
      <c r="R506" s="38"/>
    </row>
    <row r="507" ht="15.75" customHeight="1">
      <c r="H507" s="388"/>
      <c r="P507" s="38"/>
      <c r="R507" s="38"/>
    </row>
    <row r="508" ht="15.75" customHeight="1">
      <c r="H508" s="388"/>
      <c r="P508" s="38"/>
      <c r="R508" s="38"/>
    </row>
    <row r="509" ht="15.75" customHeight="1">
      <c r="H509" s="388"/>
      <c r="P509" s="38"/>
      <c r="R509" s="38"/>
    </row>
    <row r="510" ht="15.75" customHeight="1">
      <c r="H510" s="388"/>
      <c r="P510" s="38"/>
      <c r="R510" s="38"/>
    </row>
    <row r="511" ht="15.75" customHeight="1">
      <c r="H511" s="388"/>
      <c r="P511" s="38"/>
      <c r="R511" s="38"/>
    </row>
    <row r="512" ht="15.75" customHeight="1">
      <c r="H512" s="388"/>
      <c r="P512" s="38"/>
      <c r="R512" s="38"/>
    </row>
    <row r="513" ht="15.75" customHeight="1">
      <c r="H513" s="388"/>
      <c r="P513" s="38"/>
      <c r="R513" s="38"/>
    </row>
    <row r="514" ht="15.75" customHeight="1">
      <c r="H514" s="388"/>
      <c r="P514" s="38"/>
      <c r="R514" s="38"/>
    </row>
    <row r="515" ht="15.75" customHeight="1">
      <c r="H515" s="388"/>
      <c r="P515" s="38"/>
      <c r="R515" s="38"/>
    </row>
    <row r="516" ht="15.75" customHeight="1">
      <c r="H516" s="388"/>
      <c r="P516" s="38"/>
      <c r="R516" s="38"/>
    </row>
    <row r="517" ht="15.75" customHeight="1">
      <c r="H517" s="388"/>
      <c r="P517" s="38"/>
      <c r="R517" s="38"/>
    </row>
    <row r="518" ht="15.75" customHeight="1">
      <c r="H518" s="388"/>
      <c r="P518" s="38"/>
      <c r="R518" s="38"/>
    </row>
    <row r="519" ht="15.75" customHeight="1">
      <c r="H519" s="388"/>
      <c r="P519" s="38"/>
      <c r="R519" s="38"/>
    </row>
    <row r="520" ht="15.75" customHeight="1">
      <c r="H520" s="388"/>
      <c r="P520" s="38"/>
      <c r="R520" s="38"/>
    </row>
    <row r="521" ht="15.75" customHeight="1">
      <c r="H521" s="388"/>
      <c r="P521" s="38"/>
      <c r="R521" s="38"/>
    </row>
    <row r="522" ht="15.75" customHeight="1">
      <c r="H522" s="388"/>
      <c r="P522" s="38"/>
      <c r="R522" s="38"/>
    </row>
    <row r="523" ht="15.75" customHeight="1">
      <c r="H523" s="388"/>
      <c r="P523" s="38"/>
      <c r="R523" s="38"/>
    </row>
    <row r="524" ht="15.75" customHeight="1">
      <c r="H524" s="388"/>
      <c r="P524" s="38"/>
      <c r="R524" s="38"/>
    </row>
    <row r="525" ht="15.75" customHeight="1">
      <c r="H525" s="388"/>
      <c r="P525" s="38"/>
      <c r="R525" s="38"/>
    </row>
    <row r="526" ht="15.75" customHeight="1">
      <c r="H526" s="388"/>
      <c r="P526" s="38"/>
      <c r="R526" s="38"/>
    </row>
    <row r="527" ht="15.75" customHeight="1">
      <c r="H527" s="388"/>
      <c r="P527" s="38"/>
      <c r="R527" s="38"/>
    </row>
    <row r="528" ht="15.75" customHeight="1">
      <c r="H528" s="388"/>
      <c r="P528" s="38"/>
      <c r="R528" s="38"/>
    </row>
    <row r="529" ht="15.75" customHeight="1">
      <c r="H529" s="388"/>
      <c r="P529" s="38"/>
      <c r="R529" s="38"/>
    </row>
    <row r="530" ht="15.75" customHeight="1">
      <c r="H530" s="388"/>
      <c r="P530" s="38"/>
      <c r="R530" s="38"/>
    </row>
    <row r="531" ht="15.75" customHeight="1">
      <c r="H531" s="388"/>
      <c r="P531" s="38"/>
      <c r="R531" s="38"/>
    </row>
    <row r="532" ht="15.75" customHeight="1">
      <c r="H532" s="388"/>
      <c r="P532" s="38"/>
      <c r="R532" s="38"/>
    </row>
    <row r="533" ht="15.75" customHeight="1">
      <c r="H533" s="388"/>
      <c r="P533" s="38"/>
      <c r="R533" s="38"/>
    </row>
    <row r="534" ht="15.75" customHeight="1">
      <c r="H534" s="388"/>
      <c r="P534" s="38"/>
      <c r="R534" s="38"/>
    </row>
    <row r="535" ht="15.75" customHeight="1">
      <c r="H535" s="388"/>
      <c r="P535" s="38"/>
      <c r="R535" s="38"/>
    </row>
    <row r="536" ht="15.75" customHeight="1">
      <c r="H536" s="388"/>
      <c r="P536" s="38"/>
      <c r="R536" s="38"/>
    </row>
    <row r="537" ht="15.75" customHeight="1">
      <c r="H537" s="388"/>
      <c r="P537" s="38"/>
      <c r="R537" s="38"/>
    </row>
    <row r="538" ht="15.75" customHeight="1">
      <c r="H538" s="388"/>
      <c r="P538" s="38"/>
      <c r="R538" s="38"/>
    </row>
    <row r="539" ht="15.75" customHeight="1">
      <c r="H539" s="388"/>
      <c r="P539" s="38"/>
      <c r="R539" s="38"/>
    </row>
    <row r="540" ht="15.75" customHeight="1">
      <c r="H540" s="388"/>
      <c r="P540" s="38"/>
      <c r="R540" s="38"/>
    </row>
    <row r="541" ht="15.75" customHeight="1">
      <c r="H541" s="388"/>
      <c r="P541" s="38"/>
      <c r="R541" s="38"/>
    </row>
    <row r="542" ht="15.75" customHeight="1">
      <c r="H542" s="388"/>
      <c r="P542" s="38"/>
      <c r="R542" s="38"/>
    </row>
    <row r="543" ht="15.75" customHeight="1">
      <c r="H543" s="388"/>
      <c r="P543" s="38"/>
      <c r="R543" s="38"/>
    </row>
    <row r="544" ht="15.75" customHeight="1">
      <c r="H544" s="388"/>
      <c r="P544" s="38"/>
      <c r="R544" s="38"/>
    </row>
    <row r="545" ht="15.75" customHeight="1">
      <c r="H545" s="388"/>
      <c r="P545" s="38"/>
      <c r="R545" s="38"/>
    </row>
    <row r="546" ht="15.75" customHeight="1">
      <c r="H546" s="388"/>
      <c r="P546" s="38"/>
      <c r="R546" s="38"/>
    </row>
    <row r="547" ht="15.75" customHeight="1">
      <c r="H547" s="388"/>
      <c r="P547" s="38"/>
      <c r="R547" s="38"/>
    </row>
    <row r="548" ht="15.75" customHeight="1">
      <c r="H548" s="388"/>
      <c r="P548" s="38"/>
      <c r="R548" s="38"/>
    </row>
    <row r="549" ht="15.75" customHeight="1">
      <c r="H549" s="388"/>
      <c r="P549" s="38"/>
      <c r="R549" s="38"/>
    </row>
    <row r="550" ht="15.75" customHeight="1">
      <c r="H550" s="388"/>
      <c r="P550" s="38"/>
      <c r="R550" s="38"/>
    </row>
    <row r="551" ht="15.75" customHeight="1">
      <c r="H551" s="388"/>
      <c r="P551" s="38"/>
      <c r="R551" s="38"/>
    </row>
    <row r="552" ht="15.75" customHeight="1">
      <c r="H552" s="388"/>
      <c r="P552" s="38"/>
      <c r="R552" s="38"/>
    </row>
    <row r="553" ht="15.75" customHeight="1">
      <c r="H553" s="388"/>
      <c r="P553" s="38"/>
      <c r="R553" s="38"/>
    </row>
    <row r="554" ht="15.75" customHeight="1">
      <c r="H554" s="388"/>
      <c r="P554" s="38"/>
      <c r="R554" s="38"/>
    </row>
    <row r="555" ht="15.75" customHeight="1">
      <c r="H555" s="388"/>
      <c r="P555" s="38"/>
      <c r="R555" s="38"/>
    </row>
    <row r="556" ht="15.75" customHeight="1">
      <c r="H556" s="388"/>
      <c r="P556" s="38"/>
      <c r="R556" s="38"/>
    </row>
    <row r="557" ht="15.75" customHeight="1">
      <c r="H557" s="388"/>
      <c r="P557" s="38"/>
      <c r="R557" s="38"/>
    </row>
    <row r="558" ht="15.75" customHeight="1">
      <c r="H558" s="388"/>
      <c r="P558" s="38"/>
      <c r="R558" s="38"/>
    </row>
    <row r="559" ht="15.75" customHeight="1">
      <c r="H559" s="388"/>
      <c r="P559" s="38"/>
      <c r="R559" s="38"/>
    </row>
    <row r="560" ht="15.75" customHeight="1">
      <c r="H560" s="388"/>
      <c r="P560" s="38"/>
      <c r="R560" s="38"/>
    </row>
    <row r="561" ht="15.75" customHeight="1">
      <c r="H561" s="388"/>
      <c r="P561" s="38"/>
      <c r="R561" s="38"/>
    </row>
    <row r="562" ht="15.75" customHeight="1">
      <c r="H562" s="388"/>
      <c r="P562" s="38"/>
      <c r="R562" s="38"/>
    </row>
    <row r="563" ht="15.75" customHeight="1">
      <c r="H563" s="388"/>
      <c r="P563" s="38"/>
      <c r="R563" s="38"/>
    </row>
    <row r="564" ht="15.75" customHeight="1">
      <c r="H564" s="388"/>
      <c r="P564" s="38"/>
      <c r="R564" s="38"/>
    </row>
    <row r="565" ht="15.75" customHeight="1">
      <c r="H565" s="388"/>
      <c r="P565" s="38"/>
      <c r="R565" s="38"/>
    </row>
    <row r="566" ht="15.75" customHeight="1">
      <c r="H566" s="388"/>
      <c r="P566" s="38"/>
      <c r="R566" s="38"/>
    </row>
    <row r="567" ht="15.75" customHeight="1">
      <c r="H567" s="388"/>
      <c r="P567" s="38"/>
      <c r="R567" s="38"/>
    </row>
    <row r="568" ht="15.75" customHeight="1">
      <c r="H568" s="388"/>
      <c r="P568" s="38"/>
      <c r="R568" s="38"/>
    </row>
    <row r="569" ht="15.75" customHeight="1">
      <c r="H569" s="388"/>
      <c r="P569" s="38"/>
      <c r="R569" s="38"/>
    </row>
    <row r="570" ht="15.75" customHeight="1">
      <c r="H570" s="388"/>
      <c r="P570" s="38"/>
      <c r="R570" s="38"/>
    </row>
    <row r="571" ht="15.75" customHeight="1">
      <c r="H571" s="388"/>
      <c r="P571" s="38"/>
      <c r="R571" s="38"/>
    </row>
    <row r="572" ht="15.75" customHeight="1">
      <c r="H572" s="388"/>
      <c r="P572" s="38"/>
      <c r="R572" s="38"/>
    </row>
    <row r="573" ht="15.75" customHeight="1">
      <c r="H573" s="388"/>
      <c r="P573" s="38"/>
      <c r="R573" s="38"/>
    </row>
    <row r="574" ht="15.75" customHeight="1">
      <c r="H574" s="388"/>
      <c r="P574" s="38"/>
      <c r="R574" s="38"/>
    </row>
    <row r="575" ht="15.75" customHeight="1">
      <c r="H575" s="388"/>
      <c r="P575" s="38"/>
      <c r="R575" s="38"/>
    </row>
    <row r="576" ht="15.75" customHeight="1">
      <c r="H576" s="388"/>
      <c r="P576" s="38"/>
      <c r="R576" s="38"/>
    </row>
    <row r="577" ht="15.75" customHeight="1">
      <c r="H577" s="388"/>
      <c r="P577" s="38"/>
      <c r="R577" s="38"/>
    </row>
    <row r="578" ht="15.75" customHeight="1">
      <c r="H578" s="388"/>
      <c r="P578" s="38"/>
      <c r="R578" s="38"/>
    </row>
    <row r="579" ht="15.75" customHeight="1">
      <c r="H579" s="388"/>
      <c r="P579" s="38"/>
      <c r="R579" s="38"/>
    </row>
    <row r="580" ht="15.75" customHeight="1">
      <c r="H580" s="388"/>
      <c r="P580" s="38"/>
      <c r="R580" s="38"/>
    </row>
    <row r="581" ht="15.75" customHeight="1">
      <c r="H581" s="388"/>
      <c r="P581" s="38"/>
      <c r="R581" s="38"/>
    </row>
    <row r="582" ht="15.75" customHeight="1">
      <c r="H582" s="388"/>
      <c r="P582" s="38"/>
      <c r="R582" s="38"/>
    </row>
    <row r="583" ht="15.75" customHeight="1">
      <c r="H583" s="388"/>
      <c r="P583" s="38"/>
      <c r="R583" s="38"/>
    </row>
    <row r="584" ht="15.75" customHeight="1">
      <c r="H584" s="388"/>
      <c r="P584" s="38"/>
      <c r="R584" s="38"/>
    </row>
    <row r="585" ht="15.75" customHeight="1">
      <c r="H585" s="388"/>
      <c r="P585" s="38"/>
      <c r="R585" s="38"/>
    </row>
    <row r="586" ht="15.75" customHeight="1">
      <c r="H586" s="388"/>
      <c r="P586" s="38"/>
      <c r="R586" s="38"/>
    </row>
    <row r="587" ht="15.75" customHeight="1">
      <c r="H587" s="388"/>
      <c r="P587" s="38"/>
      <c r="R587" s="38"/>
    </row>
    <row r="588" ht="15.75" customHeight="1">
      <c r="H588" s="388"/>
      <c r="P588" s="38"/>
      <c r="R588" s="38"/>
    </row>
    <row r="589" ht="15.75" customHeight="1">
      <c r="H589" s="388"/>
      <c r="P589" s="38"/>
      <c r="R589" s="38"/>
    </row>
    <row r="590" ht="15.75" customHeight="1">
      <c r="H590" s="388"/>
      <c r="P590" s="38"/>
      <c r="R590" s="38"/>
    </row>
    <row r="591" ht="15.75" customHeight="1">
      <c r="H591" s="388"/>
      <c r="P591" s="38"/>
      <c r="R591" s="38"/>
    </row>
    <row r="592" ht="15.75" customHeight="1">
      <c r="H592" s="388"/>
      <c r="P592" s="38"/>
      <c r="R592" s="38"/>
    </row>
    <row r="593" ht="15.75" customHeight="1">
      <c r="H593" s="388"/>
      <c r="P593" s="38"/>
      <c r="R593" s="38"/>
    </row>
    <row r="594" ht="15.75" customHeight="1">
      <c r="H594" s="388"/>
      <c r="P594" s="38"/>
      <c r="R594" s="38"/>
    </row>
    <row r="595" ht="15.75" customHeight="1">
      <c r="H595" s="388"/>
      <c r="P595" s="38"/>
      <c r="R595" s="38"/>
    </row>
    <row r="596" ht="15.75" customHeight="1">
      <c r="H596" s="388"/>
      <c r="P596" s="38"/>
      <c r="R596" s="38"/>
    </row>
    <row r="597" ht="15.75" customHeight="1">
      <c r="H597" s="388"/>
      <c r="P597" s="38"/>
      <c r="R597" s="38"/>
    </row>
    <row r="598" ht="15.75" customHeight="1">
      <c r="H598" s="388"/>
      <c r="P598" s="38"/>
      <c r="R598" s="38"/>
    </row>
    <row r="599" ht="15.75" customHeight="1">
      <c r="H599" s="388"/>
      <c r="P599" s="38"/>
      <c r="R599" s="38"/>
    </row>
    <row r="600" ht="15.75" customHeight="1">
      <c r="H600" s="388"/>
      <c r="P600" s="38"/>
      <c r="R600" s="38"/>
    </row>
    <row r="601" ht="15.75" customHeight="1">
      <c r="H601" s="388"/>
      <c r="P601" s="38"/>
      <c r="R601" s="38"/>
    </row>
    <row r="602" ht="15.75" customHeight="1">
      <c r="H602" s="388"/>
      <c r="P602" s="38"/>
      <c r="R602" s="38"/>
    </row>
    <row r="603" ht="15.75" customHeight="1">
      <c r="H603" s="388"/>
      <c r="P603" s="38"/>
      <c r="R603" s="38"/>
    </row>
    <row r="604" ht="15.75" customHeight="1">
      <c r="H604" s="388"/>
      <c r="P604" s="38"/>
      <c r="R604" s="38"/>
    </row>
    <row r="605" ht="15.75" customHeight="1">
      <c r="H605" s="388"/>
      <c r="P605" s="38"/>
      <c r="R605" s="38"/>
    </row>
    <row r="606" ht="15.75" customHeight="1">
      <c r="H606" s="388"/>
      <c r="P606" s="38"/>
      <c r="R606" s="38"/>
    </row>
    <row r="607" ht="15.75" customHeight="1">
      <c r="H607" s="388"/>
      <c r="P607" s="38"/>
      <c r="R607" s="38"/>
    </row>
    <row r="608" ht="15.75" customHeight="1">
      <c r="H608" s="388"/>
      <c r="P608" s="38"/>
      <c r="R608" s="38"/>
    </row>
    <row r="609" ht="15.75" customHeight="1">
      <c r="H609" s="388"/>
      <c r="P609" s="38"/>
      <c r="R609" s="38"/>
    </row>
    <row r="610" ht="15.75" customHeight="1">
      <c r="H610" s="388"/>
      <c r="P610" s="38"/>
      <c r="R610" s="38"/>
    </row>
    <row r="611" ht="15.75" customHeight="1">
      <c r="H611" s="388"/>
      <c r="P611" s="38"/>
      <c r="R611" s="38"/>
    </row>
    <row r="612" ht="15.75" customHeight="1">
      <c r="H612" s="388"/>
      <c r="P612" s="38"/>
      <c r="R612" s="38"/>
    </row>
    <row r="613" ht="15.75" customHeight="1">
      <c r="H613" s="388"/>
      <c r="P613" s="38"/>
      <c r="R613" s="38"/>
    </row>
    <row r="614" ht="15.75" customHeight="1">
      <c r="H614" s="388"/>
      <c r="P614" s="38"/>
      <c r="R614" s="38"/>
    </row>
    <row r="615" ht="15.75" customHeight="1">
      <c r="H615" s="388"/>
      <c r="P615" s="38"/>
      <c r="R615" s="38"/>
    </row>
    <row r="616" ht="15.75" customHeight="1">
      <c r="H616" s="388"/>
      <c r="P616" s="38"/>
      <c r="R616" s="38"/>
    </row>
    <row r="617" ht="15.75" customHeight="1">
      <c r="H617" s="388"/>
      <c r="P617" s="38"/>
      <c r="R617" s="38"/>
    </row>
    <row r="618" ht="15.75" customHeight="1">
      <c r="H618" s="388"/>
      <c r="P618" s="38"/>
      <c r="R618" s="38"/>
    </row>
    <row r="619" ht="15.75" customHeight="1">
      <c r="H619" s="388"/>
      <c r="P619" s="38"/>
      <c r="R619" s="38"/>
    </row>
    <row r="620" ht="15.75" customHeight="1">
      <c r="H620" s="388"/>
      <c r="P620" s="38"/>
      <c r="R620" s="38"/>
    </row>
    <row r="621" ht="15.75" customHeight="1">
      <c r="H621" s="388"/>
      <c r="P621" s="38"/>
      <c r="R621" s="38"/>
    </row>
    <row r="622" ht="15.75" customHeight="1">
      <c r="H622" s="388"/>
      <c r="P622" s="38"/>
      <c r="R622" s="38"/>
    </row>
    <row r="623" ht="15.75" customHeight="1">
      <c r="H623" s="388"/>
      <c r="P623" s="38"/>
      <c r="R623" s="38"/>
    </row>
    <row r="624" ht="15.75" customHeight="1">
      <c r="H624" s="388"/>
      <c r="P624" s="38"/>
      <c r="R624" s="38"/>
    </row>
    <row r="625" ht="15.75" customHeight="1">
      <c r="H625" s="388"/>
      <c r="P625" s="38"/>
      <c r="R625" s="38"/>
    </row>
    <row r="626" ht="15.75" customHeight="1">
      <c r="H626" s="388"/>
      <c r="P626" s="38"/>
      <c r="R626" s="38"/>
    </row>
    <row r="627" ht="15.75" customHeight="1">
      <c r="H627" s="388"/>
      <c r="P627" s="38"/>
      <c r="R627" s="38"/>
    </row>
    <row r="628" ht="15.75" customHeight="1">
      <c r="H628" s="388"/>
      <c r="P628" s="38"/>
      <c r="R628" s="38"/>
    </row>
    <row r="629" ht="15.75" customHeight="1">
      <c r="H629" s="388"/>
      <c r="P629" s="38"/>
      <c r="R629" s="38"/>
    </row>
    <row r="630" ht="15.75" customHeight="1">
      <c r="H630" s="388"/>
      <c r="P630" s="38"/>
      <c r="R630" s="38"/>
    </row>
    <row r="631" ht="15.75" customHeight="1">
      <c r="H631" s="388"/>
      <c r="P631" s="38"/>
      <c r="R631" s="38"/>
    </row>
    <row r="632" ht="15.75" customHeight="1">
      <c r="H632" s="388"/>
      <c r="P632" s="38"/>
      <c r="R632" s="38"/>
    </row>
    <row r="633" ht="15.75" customHeight="1">
      <c r="H633" s="388"/>
      <c r="P633" s="38"/>
      <c r="R633" s="38"/>
    </row>
    <row r="634" ht="15.75" customHeight="1">
      <c r="H634" s="388"/>
      <c r="P634" s="38"/>
      <c r="R634" s="38"/>
    </row>
    <row r="635" ht="15.75" customHeight="1">
      <c r="H635" s="388"/>
      <c r="P635" s="38"/>
      <c r="R635" s="38"/>
    </row>
    <row r="636" ht="15.75" customHeight="1">
      <c r="H636" s="388"/>
      <c r="P636" s="38"/>
      <c r="R636" s="38"/>
    </row>
    <row r="637" ht="15.75" customHeight="1">
      <c r="H637" s="388"/>
      <c r="P637" s="38"/>
      <c r="R637" s="38"/>
    </row>
    <row r="638" ht="15.75" customHeight="1">
      <c r="H638" s="388"/>
      <c r="P638" s="38"/>
      <c r="R638" s="38"/>
    </row>
    <row r="639" ht="15.75" customHeight="1">
      <c r="H639" s="388"/>
      <c r="P639" s="38"/>
      <c r="R639" s="38"/>
    </row>
    <row r="640" ht="15.75" customHeight="1">
      <c r="H640" s="388"/>
      <c r="P640" s="38"/>
      <c r="R640" s="38"/>
    </row>
    <row r="641" ht="15.75" customHeight="1">
      <c r="H641" s="388"/>
      <c r="P641" s="38"/>
      <c r="R641" s="38"/>
    </row>
    <row r="642" ht="15.75" customHeight="1">
      <c r="H642" s="388"/>
      <c r="P642" s="38"/>
      <c r="R642" s="38"/>
    </row>
    <row r="643" ht="15.75" customHeight="1">
      <c r="H643" s="388"/>
      <c r="P643" s="38"/>
      <c r="R643" s="38"/>
    </row>
    <row r="644" ht="15.75" customHeight="1">
      <c r="H644" s="388"/>
      <c r="P644" s="38"/>
      <c r="R644" s="38"/>
    </row>
    <row r="645" ht="15.75" customHeight="1">
      <c r="H645" s="388"/>
      <c r="P645" s="38"/>
      <c r="R645" s="38"/>
    </row>
    <row r="646" ht="15.75" customHeight="1">
      <c r="H646" s="388"/>
      <c r="P646" s="38"/>
      <c r="R646" s="38"/>
    </row>
    <row r="647" ht="15.75" customHeight="1">
      <c r="H647" s="388"/>
      <c r="P647" s="38"/>
      <c r="R647" s="38"/>
    </row>
    <row r="648" ht="15.75" customHeight="1">
      <c r="H648" s="388"/>
      <c r="P648" s="38"/>
      <c r="R648" s="38"/>
    </row>
    <row r="649" ht="15.75" customHeight="1">
      <c r="H649" s="388"/>
      <c r="P649" s="38"/>
      <c r="R649" s="38"/>
    </row>
    <row r="650" ht="15.75" customHeight="1">
      <c r="H650" s="388"/>
      <c r="P650" s="38"/>
      <c r="R650" s="38"/>
    </row>
    <row r="651" ht="15.75" customHeight="1">
      <c r="H651" s="388"/>
      <c r="P651" s="38"/>
      <c r="R651" s="38"/>
    </row>
    <row r="652" ht="15.75" customHeight="1">
      <c r="H652" s="388"/>
      <c r="P652" s="38"/>
      <c r="R652" s="38"/>
    </row>
    <row r="653" ht="15.75" customHeight="1">
      <c r="H653" s="388"/>
      <c r="P653" s="38"/>
      <c r="R653" s="38"/>
    </row>
    <row r="654" ht="15.75" customHeight="1">
      <c r="H654" s="388"/>
      <c r="P654" s="38"/>
      <c r="R654" s="38"/>
    </row>
    <row r="655" ht="15.75" customHeight="1">
      <c r="H655" s="388"/>
      <c r="P655" s="38"/>
      <c r="R655" s="38"/>
    </row>
    <row r="656" ht="15.75" customHeight="1">
      <c r="H656" s="388"/>
      <c r="P656" s="38"/>
      <c r="R656" s="38"/>
    </row>
    <row r="657" ht="15.75" customHeight="1">
      <c r="H657" s="388"/>
      <c r="P657" s="38"/>
      <c r="R657" s="38"/>
    </row>
    <row r="658" ht="15.75" customHeight="1">
      <c r="H658" s="388"/>
      <c r="P658" s="38"/>
      <c r="R658" s="38"/>
    </row>
    <row r="659" ht="15.75" customHeight="1">
      <c r="H659" s="388"/>
      <c r="P659" s="38"/>
      <c r="R659" s="38"/>
    </row>
    <row r="660" ht="15.75" customHeight="1">
      <c r="H660" s="388"/>
      <c r="P660" s="38"/>
      <c r="R660" s="38"/>
    </row>
    <row r="661" ht="15.75" customHeight="1">
      <c r="H661" s="388"/>
      <c r="P661" s="38"/>
      <c r="R661" s="38"/>
    </row>
    <row r="662" ht="15.75" customHeight="1">
      <c r="H662" s="388"/>
      <c r="P662" s="38"/>
      <c r="R662" s="38"/>
    </row>
    <row r="663" ht="15.75" customHeight="1">
      <c r="H663" s="388"/>
      <c r="P663" s="38"/>
      <c r="R663" s="38"/>
    </row>
    <row r="664" ht="15.75" customHeight="1">
      <c r="H664" s="388"/>
      <c r="P664" s="38"/>
      <c r="R664" s="38"/>
    </row>
    <row r="665" ht="15.75" customHeight="1">
      <c r="H665" s="388"/>
      <c r="P665" s="38"/>
      <c r="R665" s="38"/>
    </row>
    <row r="666" ht="15.75" customHeight="1">
      <c r="H666" s="388"/>
      <c r="P666" s="38"/>
      <c r="R666" s="38"/>
    </row>
    <row r="667" ht="15.75" customHeight="1">
      <c r="H667" s="388"/>
      <c r="P667" s="38"/>
      <c r="R667" s="38"/>
    </row>
    <row r="668" ht="15.75" customHeight="1">
      <c r="H668" s="388"/>
      <c r="P668" s="38"/>
      <c r="R668" s="38"/>
    </row>
    <row r="669" ht="15.75" customHeight="1">
      <c r="H669" s="388"/>
      <c r="P669" s="38"/>
      <c r="R669" s="38"/>
    </row>
    <row r="670" ht="15.75" customHeight="1">
      <c r="H670" s="388"/>
      <c r="P670" s="38"/>
      <c r="R670" s="38"/>
    </row>
    <row r="671" ht="15.75" customHeight="1">
      <c r="H671" s="388"/>
      <c r="P671" s="38"/>
      <c r="R671" s="38"/>
    </row>
    <row r="672" ht="15.75" customHeight="1">
      <c r="H672" s="388"/>
      <c r="P672" s="38"/>
      <c r="R672" s="38"/>
    </row>
    <row r="673" ht="15.75" customHeight="1">
      <c r="H673" s="388"/>
      <c r="P673" s="38"/>
      <c r="R673" s="38"/>
    </row>
    <row r="674" ht="15.75" customHeight="1">
      <c r="H674" s="388"/>
      <c r="P674" s="38"/>
      <c r="R674" s="38"/>
    </row>
    <row r="675" ht="15.75" customHeight="1">
      <c r="H675" s="388"/>
      <c r="P675" s="38"/>
      <c r="R675" s="38"/>
    </row>
    <row r="676" ht="15.75" customHeight="1">
      <c r="H676" s="388"/>
      <c r="P676" s="38"/>
      <c r="R676" s="38"/>
    </row>
    <row r="677" ht="15.75" customHeight="1">
      <c r="H677" s="388"/>
      <c r="P677" s="38"/>
      <c r="R677" s="38"/>
    </row>
    <row r="678" ht="15.75" customHeight="1">
      <c r="H678" s="388"/>
      <c r="P678" s="38"/>
      <c r="R678" s="38"/>
    </row>
    <row r="679" ht="15.75" customHeight="1">
      <c r="H679" s="388"/>
      <c r="P679" s="38"/>
      <c r="R679" s="38"/>
    </row>
    <row r="680" ht="15.75" customHeight="1">
      <c r="H680" s="388"/>
      <c r="P680" s="38"/>
      <c r="R680" s="38"/>
    </row>
    <row r="681" ht="15.75" customHeight="1">
      <c r="H681" s="388"/>
      <c r="P681" s="38"/>
      <c r="R681" s="38"/>
    </row>
    <row r="682" ht="15.75" customHeight="1">
      <c r="H682" s="388"/>
      <c r="P682" s="38"/>
      <c r="R682" s="38"/>
    </row>
    <row r="683" ht="15.75" customHeight="1">
      <c r="H683" s="388"/>
      <c r="P683" s="38"/>
      <c r="R683" s="38"/>
    </row>
    <row r="684" ht="15.75" customHeight="1">
      <c r="H684" s="388"/>
      <c r="P684" s="38"/>
      <c r="R684" s="38"/>
    </row>
    <row r="685" ht="15.75" customHeight="1">
      <c r="H685" s="388"/>
      <c r="P685" s="38"/>
      <c r="R685" s="38"/>
    </row>
    <row r="686" ht="15.75" customHeight="1">
      <c r="H686" s="388"/>
      <c r="P686" s="38"/>
      <c r="R686" s="38"/>
    </row>
    <row r="687" ht="15.75" customHeight="1">
      <c r="H687" s="388"/>
      <c r="P687" s="38"/>
      <c r="R687" s="38"/>
    </row>
    <row r="688" ht="15.75" customHeight="1">
      <c r="H688" s="388"/>
      <c r="P688" s="38"/>
      <c r="R688" s="38"/>
    </row>
    <row r="689" ht="15.75" customHeight="1">
      <c r="H689" s="388"/>
      <c r="P689" s="38"/>
      <c r="R689" s="38"/>
    </row>
    <row r="690" ht="15.75" customHeight="1">
      <c r="H690" s="388"/>
      <c r="P690" s="38"/>
      <c r="R690" s="38"/>
    </row>
    <row r="691" ht="15.75" customHeight="1">
      <c r="H691" s="388"/>
      <c r="P691" s="38"/>
      <c r="R691" s="38"/>
    </row>
    <row r="692" ht="15.75" customHeight="1">
      <c r="H692" s="388"/>
      <c r="P692" s="38"/>
      <c r="R692" s="38"/>
    </row>
    <row r="693" ht="15.75" customHeight="1">
      <c r="H693" s="388"/>
      <c r="P693" s="38"/>
      <c r="R693" s="38"/>
    </row>
    <row r="694" ht="15.75" customHeight="1">
      <c r="H694" s="388"/>
      <c r="P694" s="38"/>
      <c r="R694" s="38"/>
    </row>
    <row r="695" ht="15.75" customHeight="1">
      <c r="H695" s="388"/>
      <c r="P695" s="38"/>
      <c r="R695" s="38"/>
    </row>
    <row r="696" ht="15.75" customHeight="1">
      <c r="H696" s="388"/>
      <c r="P696" s="38"/>
      <c r="R696" s="38"/>
    </row>
    <row r="697" ht="15.75" customHeight="1">
      <c r="H697" s="388"/>
      <c r="P697" s="38"/>
      <c r="R697" s="38"/>
    </row>
    <row r="698" ht="15.75" customHeight="1">
      <c r="H698" s="388"/>
      <c r="P698" s="38"/>
      <c r="R698" s="38"/>
    </row>
    <row r="699" ht="15.75" customHeight="1">
      <c r="H699" s="388"/>
      <c r="P699" s="38"/>
      <c r="R699" s="38"/>
    </row>
    <row r="700" ht="15.75" customHeight="1">
      <c r="H700" s="388"/>
      <c r="P700" s="38"/>
      <c r="R700" s="38"/>
    </row>
    <row r="701" ht="15.75" customHeight="1">
      <c r="H701" s="388"/>
      <c r="P701" s="38"/>
      <c r="R701" s="38"/>
    </row>
    <row r="702" ht="15.75" customHeight="1">
      <c r="H702" s="388"/>
      <c r="P702" s="38"/>
      <c r="R702" s="38"/>
    </row>
    <row r="703" ht="15.75" customHeight="1">
      <c r="H703" s="388"/>
      <c r="P703" s="38"/>
      <c r="R703" s="38"/>
    </row>
    <row r="704" ht="15.75" customHeight="1">
      <c r="H704" s="388"/>
      <c r="P704" s="38"/>
      <c r="R704" s="38"/>
    </row>
    <row r="705" ht="15.75" customHeight="1">
      <c r="H705" s="388"/>
      <c r="P705" s="38"/>
      <c r="R705" s="38"/>
    </row>
    <row r="706" ht="15.75" customHeight="1">
      <c r="H706" s="388"/>
      <c r="P706" s="38"/>
      <c r="R706" s="38"/>
    </row>
    <row r="707" ht="15.75" customHeight="1">
      <c r="H707" s="388"/>
      <c r="P707" s="38"/>
      <c r="R707" s="38"/>
    </row>
    <row r="708" ht="15.75" customHeight="1">
      <c r="H708" s="388"/>
      <c r="P708" s="38"/>
      <c r="R708" s="38"/>
    </row>
    <row r="709" ht="15.75" customHeight="1">
      <c r="H709" s="388"/>
      <c r="P709" s="38"/>
      <c r="R709" s="38"/>
    </row>
    <row r="710" ht="15.75" customHeight="1">
      <c r="H710" s="388"/>
      <c r="P710" s="38"/>
      <c r="R710" s="38"/>
    </row>
    <row r="711" ht="15.75" customHeight="1">
      <c r="H711" s="388"/>
      <c r="P711" s="38"/>
      <c r="R711" s="38"/>
    </row>
    <row r="712" ht="15.75" customHeight="1">
      <c r="H712" s="388"/>
      <c r="P712" s="38"/>
      <c r="R712" s="38"/>
    </row>
    <row r="713" ht="15.75" customHeight="1">
      <c r="H713" s="388"/>
      <c r="P713" s="38"/>
      <c r="R713" s="38"/>
    </row>
    <row r="714" ht="15.75" customHeight="1">
      <c r="H714" s="388"/>
      <c r="P714" s="38"/>
      <c r="R714" s="38"/>
    </row>
    <row r="715" ht="15.75" customHeight="1">
      <c r="H715" s="388"/>
      <c r="P715" s="38"/>
      <c r="R715" s="38"/>
    </row>
    <row r="716" ht="15.75" customHeight="1">
      <c r="H716" s="388"/>
      <c r="P716" s="38"/>
      <c r="R716" s="38"/>
    </row>
    <row r="717" ht="15.75" customHeight="1">
      <c r="H717" s="388"/>
      <c r="P717" s="38"/>
      <c r="R717" s="38"/>
    </row>
    <row r="718" ht="15.75" customHeight="1">
      <c r="H718" s="388"/>
      <c r="P718" s="38"/>
      <c r="R718" s="38"/>
    </row>
    <row r="719" ht="15.75" customHeight="1">
      <c r="H719" s="388"/>
      <c r="P719" s="38"/>
      <c r="R719" s="38"/>
    </row>
    <row r="720" ht="15.75" customHeight="1">
      <c r="H720" s="388"/>
      <c r="P720" s="38"/>
      <c r="R720" s="38"/>
    </row>
    <row r="721" ht="15.75" customHeight="1">
      <c r="H721" s="388"/>
      <c r="P721" s="38"/>
      <c r="R721" s="38"/>
    </row>
    <row r="722" ht="15.75" customHeight="1">
      <c r="H722" s="388"/>
      <c r="P722" s="38"/>
      <c r="R722" s="38"/>
    </row>
    <row r="723" ht="15.75" customHeight="1">
      <c r="H723" s="388"/>
      <c r="P723" s="38"/>
      <c r="R723" s="38"/>
    </row>
    <row r="724" ht="15.75" customHeight="1">
      <c r="H724" s="388"/>
      <c r="P724" s="38"/>
      <c r="R724" s="38"/>
    </row>
    <row r="725" ht="15.75" customHeight="1">
      <c r="H725" s="388"/>
      <c r="P725" s="38"/>
      <c r="R725" s="38"/>
    </row>
    <row r="726" ht="15.75" customHeight="1">
      <c r="H726" s="388"/>
      <c r="P726" s="38"/>
      <c r="R726" s="38"/>
    </row>
    <row r="727" ht="15.75" customHeight="1">
      <c r="H727" s="388"/>
      <c r="P727" s="38"/>
      <c r="R727" s="38"/>
    </row>
    <row r="728" ht="15.75" customHeight="1">
      <c r="H728" s="388"/>
      <c r="P728" s="38"/>
      <c r="R728" s="38"/>
    </row>
    <row r="729" ht="15.75" customHeight="1">
      <c r="H729" s="388"/>
      <c r="P729" s="38"/>
      <c r="R729" s="38"/>
    </row>
    <row r="730" ht="15.75" customHeight="1">
      <c r="H730" s="388"/>
      <c r="P730" s="38"/>
      <c r="R730" s="38"/>
    </row>
    <row r="731" ht="15.75" customHeight="1">
      <c r="H731" s="388"/>
      <c r="P731" s="38"/>
      <c r="R731" s="38"/>
    </row>
    <row r="732" ht="15.75" customHeight="1">
      <c r="H732" s="388"/>
      <c r="P732" s="38"/>
      <c r="R732" s="38"/>
    </row>
    <row r="733" ht="15.75" customHeight="1">
      <c r="H733" s="388"/>
      <c r="P733" s="38"/>
      <c r="R733" s="38"/>
    </row>
    <row r="734" ht="15.75" customHeight="1">
      <c r="H734" s="388"/>
      <c r="P734" s="38"/>
      <c r="R734" s="38"/>
    </row>
    <row r="735" ht="15.75" customHeight="1">
      <c r="H735" s="388"/>
      <c r="P735" s="38"/>
      <c r="R735" s="38"/>
    </row>
    <row r="736" ht="15.75" customHeight="1">
      <c r="H736" s="388"/>
      <c r="P736" s="38"/>
      <c r="R736" s="38"/>
    </row>
    <row r="737" ht="15.75" customHeight="1">
      <c r="H737" s="388"/>
      <c r="P737" s="38"/>
      <c r="R737" s="38"/>
    </row>
    <row r="738" ht="15.75" customHeight="1">
      <c r="H738" s="388"/>
      <c r="P738" s="38"/>
      <c r="R738" s="38"/>
    </row>
    <row r="739" ht="15.75" customHeight="1">
      <c r="H739" s="388"/>
      <c r="P739" s="38"/>
      <c r="R739" s="38"/>
    </row>
    <row r="740" ht="15.75" customHeight="1">
      <c r="H740" s="388"/>
      <c r="P740" s="38"/>
      <c r="R740" s="38"/>
    </row>
    <row r="741" ht="15.75" customHeight="1">
      <c r="H741" s="388"/>
      <c r="P741" s="38"/>
      <c r="R741" s="38"/>
    </row>
    <row r="742" ht="15.75" customHeight="1">
      <c r="H742" s="388"/>
      <c r="P742" s="38"/>
      <c r="R742" s="38"/>
    </row>
    <row r="743" ht="15.75" customHeight="1">
      <c r="H743" s="388"/>
      <c r="P743" s="38"/>
      <c r="R743" s="38"/>
    </row>
    <row r="744" ht="15.75" customHeight="1">
      <c r="H744" s="388"/>
      <c r="P744" s="38"/>
      <c r="R744" s="38"/>
    </row>
    <row r="745" ht="15.75" customHeight="1">
      <c r="H745" s="388"/>
      <c r="P745" s="38"/>
      <c r="R745" s="38"/>
    </row>
    <row r="746" ht="15.75" customHeight="1">
      <c r="H746" s="388"/>
      <c r="P746" s="38"/>
      <c r="R746" s="38"/>
    </row>
    <row r="747" ht="15.75" customHeight="1">
      <c r="H747" s="388"/>
      <c r="P747" s="38"/>
      <c r="R747" s="38"/>
    </row>
    <row r="748" ht="15.75" customHeight="1">
      <c r="H748" s="388"/>
      <c r="P748" s="38"/>
      <c r="R748" s="38"/>
    </row>
    <row r="749" ht="15.75" customHeight="1">
      <c r="H749" s="388"/>
      <c r="P749" s="38"/>
      <c r="R749" s="38"/>
    </row>
    <row r="750" ht="15.75" customHeight="1">
      <c r="H750" s="388"/>
      <c r="P750" s="38"/>
      <c r="R750" s="38"/>
    </row>
    <row r="751" ht="15.75" customHeight="1">
      <c r="H751" s="388"/>
      <c r="P751" s="38"/>
      <c r="R751" s="38"/>
    </row>
    <row r="752" ht="15.75" customHeight="1">
      <c r="H752" s="388"/>
      <c r="P752" s="38"/>
      <c r="R752" s="38"/>
    </row>
    <row r="753" ht="15.75" customHeight="1">
      <c r="H753" s="388"/>
      <c r="P753" s="38"/>
      <c r="R753" s="38"/>
    </row>
    <row r="754" ht="15.75" customHeight="1">
      <c r="H754" s="388"/>
      <c r="P754" s="38"/>
      <c r="R754" s="38"/>
    </row>
    <row r="755" ht="15.75" customHeight="1">
      <c r="H755" s="388"/>
      <c r="P755" s="38"/>
      <c r="R755" s="38"/>
    </row>
    <row r="756" ht="15.75" customHeight="1">
      <c r="H756" s="388"/>
      <c r="P756" s="38"/>
      <c r="R756" s="38"/>
    </row>
    <row r="757" ht="15.75" customHeight="1">
      <c r="H757" s="388"/>
      <c r="P757" s="38"/>
      <c r="R757" s="38"/>
    </row>
    <row r="758" ht="15.75" customHeight="1">
      <c r="H758" s="388"/>
      <c r="P758" s="38"/>
      <c r="R758" s="38"/>
    </row>
    <row r="759" ht="15.75" customHeight="1">
      <c r="H759" s="388"/>
      <c r="P759" s="38"/>
      <c r="R759" s="38"/>
    </row>
    <row r="760" ht="15.75" customHeight="1">
      <c r="H760" s="388"/>
      <c r="P760" s="38"/>
      <c r="R760" s="38"/>
    </row>
    <row r="761" ht="15.75" customHeight="1">
      <c r="H761" s="388"/>
      <c r="P761" s="38"/>
      <c r="R761" s="38"/>
    </row>
    <row r="762" ht="15.75" customHeight="1">
      <c r="H762" s="388"/>
      <c r="P762" s="38"/>
      <c r="R762" s="38"/>
    </row>
    <row r="763" ht="15.75" customHeight="1">
      <c r="H763" s="388"/>
      <c r="P763" s="38"/>
      <c r="R763" s="38"/>
    </row>
    <row r="764" ht="15.75" customHeight="1">
      <c r="H764" s="388"/>
      <c r="P764" s="38"/>
      <c r="R764" s="38"/>
    </row>
    <row r="765" ht="15.75" customHeight="1">
      <c r="H765" s="388"/>
      <c r="P765" s="38"/>
      <c r="R765" s="38"/>
    </row>
    <row r="766" ht="15.75" customHeight="1">
      <c r="H766" s="388"/>
      <c r="P766" s="38"/>
      <c r="R766" s="38"/>
    </row>
    <row r="767" ht="15.75" customHeight="1">
      <c r="H767" s="388"/>
      <c r="P767" s="38"/>
      <c r="R767" s="38"/>
    </row>
    <row r="768" ht="15.75" customHeight="1">
      <c r="H768" s="388"/>
      <c r="P768" s="38"/>
      <c r="R768" s="38"/>
    </row>
    <row r="769" ht="15.75" customHeight="1">
      <c r="H769" s="388"/>
      <c r="P769" s="38"/>
      <c r="R769" s="38"/>
    </row>
    <row r="770" ht="15.75" customHeight="1">
      <c r="H770" s="388"/>
      <c r="P770" s="38"/>
      <c r="R770" s="38"/>
    </row>
    <row r="771" ht="15.75" customHeight="1">
      <c r="H771" s="388"/>
      <c r="P771" s="38"/>
      <c r="R771" s="38"/>
    </row>
    <row r="772" ht="15.75" customHeight="1">
      <c r="H772" s="388"/>
      <c r="P772" s="38"/>
      <c r="R772" s="38"/>
    </row>
    <row r="773" ht="15.75" customHeight="1">
      <c r="H773" s="388"/>
      <c r="P773" s="38"/>
      <c r="R773" s="38"/>
    </row>
    <row r="774" ht="15.75" customHeight="1">
      <c r="H774" s="388"/>
      <c r="P774" s="38"/>
      <c r="R774" s="38"/>
    </row>
    <row r="775" ht="15.75" customHeight="1">
      <c r="H775" s="388"/>
      <c r="P775" s="38"/>
      <c r="R775" s="38"/>
    </row>
    <row r="776" ht="15.75" customHeight="1">
      <c r="H776" s="388"/>
      <c r="P776" s="38"/>
      <c r="R776" s="38"/>
    </row>
    <row r="777" ht="15.75" customHeight="1">
      <c r="H777" s="388"/>
      <c r="P777" s="38"/>
      <c r="R777" s="38"/>
    </row>
    <row r="778" ht="15.75" customHeight="1">
      <c r="H778" s="388"/>
      <c r="P778" s="38"/>
      <c r="R778" s="38"/>
    </row>
    <row r="779" ht="15.75" customHeight="1">
      <c r="H779" s="388"/>
      <c r="P779" s="38"/>
      <c r="R779" s="38"/>
    </row>
    <row r="780" ht="15.75" customHeight="1">
      <c r="H780" s="388"/>
      <c r="P780" s="38"/>
      <c r="R780" s="38"/>
    </row>
    <row r="781" ht="15.75" customHeight="1">
      <c r="H781" s="388"/>
      <c r="P781" s="38"/>
      <c r="R781" s="38"/>
    </row>
    <row r="782" ht="15.75" customHeight="1">
      <c r="H782" s="388"/>
      <c r="P782" s="38"/>
      <c r="R782" s="38"/>
    </row>
    <row r="783" ht="15.75" customHeight="1">
      <c r="H783" s="388"/>
      <c r="P783" s="38"/>
      <c r="R783" s="38"/>
    </row>
    <row r="784" ht="15.75" customHeight="1">
      <c r="H784" s="388"/>
      <c r="P784" s="38"/>
      <c r="R784" s="38"/>
    </row>
    <row r="785" ht="15.75" customHeight="1">
      <c r="H785" s="388"/>
      <c r="P785" s="38"/>
      <c r="R785" s="38"/>
    </row>
    <row r="786" ht="15.75" customHeight="1">
      <c r="H786" s="388"/>
      <c r="P786" s="38"/>
      <c r="R786" s="38"/>
    </row>
    <row r="787" ht="15.75" customHeight="1">
      <c r="H787" s="388"/>
      <c r="P787" s="38"/>
      <c r="R787" s="38"/>
    </row>
    <row r="788" ht="15.75" customHeight="1">
      <c r="H788" s="388"/>
      <c r="P788" s="38"/>
      <c r="R788" s="38"/>
    </row>
    <row r="789" ht="15.75" customHeight="1">
      <c r="H789" s="388"/>
      <c r="P789" s="38"/>
      <c r="R789" s="38"/>
    </row>
    <row r="790" ht="15.75" customHeight="1">
      <c r="H790" s="388"/>
      <c r="P790" s="38"/>
      <c r="R790" s="38"/>
    </row>
    <row r="791" ht="15.75" customHeight="1">
      <c r="H791" s="388"/>
      <c r="P791" s="38"/>
      <c r="R791" s="38"/>
    </row>
    <row r="792" ht="15.75" customHeight="1">
      <c r="H792" s="388"/>
      <c r="P792" s="38"/>
      <c r="R792" s="38"/>
    </row>
    <row r="793" ht="15.75" customHeight="1">
      <c r="H793" s="388"/>
      <c r="P793" s="38"/>
      <c r="R793" s="38"/>
    </row>
    <row r="794" ht="15.75" customHeight="1">
      <c r="H794" s="388"/>
      <c r="P794" s="38"/>
      <c r="R794" s="38"/>
    </row>
    <row r="795" ht="15.75" customHeight="1">
      <c r="H795" s="388"/>
      <c r="P795" s="38"/>
      <c r="R795" s="38"/>
    </row>
    <row r="796" ht="15.75" customHeight="1">
      <c r="H796" s="388"/>
      <c r="P796" s="38"/>
      <c r="R796" s="38"/>
    </row>
    <row r="797" ht="15.75" customHeight="1">
      <c r="H797" s="388"/>
      <c r="P797" s="38"/>
      <c r="R797" s="38"/>
    </row>
    <row r="798" ht="15.75" customHeight="1">
      <c r="H798" s="388"/>
      <c r="P798" s="38"/>
      <c r="R798" s="38"/>
    </row>
    <row r="799" ht="15.75" customHeight="1">
      <c r="H799" s="388"/>
      <c r="P799" s="38"/>
      <c r="R799" s="38"/>
    </row>
    <row r="800" ht="15.75" customHeight="1">
      <c r="H800" s="388"/>
      <c r="P800" s="38"/>
      <c r="R800" s="38"/>
    </row>
    <row r="801" ht="15.75" customHeight="1">
      <c r="H801" s="388"/>
      <c r="P801" s="38"/>
      <c r="R801" s="38"/>
    </row>
    <row r="802" ht="15.75" customHeight="1">
      <c r="H802" s="388"/>
      <c r="P802" s="38"/>
      <c r="R802" s="38"/>
    </row>
    <row r="803" ht="15.75" customHeight="1">
      <c r="H803" s="388"/>
      <c r="P803" s="38"/>
      <c r="R803" s="38"/>
    </row>
    <row r="804" ht="15.75" customHeight="1">
      <c r="H804" s="388"/>
      <c r="P804" s="38"/>
      <c r="R804" s="38"/>
    </row>
    <row r="805" ht="15.75" customHeight="1">
      <c r="H805" s="388"/>
      <c r="P805" s="38"/>
      <c r="R805" s="38"/>
    </row>
    <row r="806" ht="15.75" customHeight="1">
      <c r="H806" s="388"/>
      <c r="P806" s="38"/>
      <c r="R806" s="38"/>
    </row>
    <row r="807" ht="15.75" customHeight="1">
      <c r="H807" s="388"/>
      <c r="P807" s="38"/>
      <c r="R807" s="38"/>
    </row>
    <row r="808" ht="15.75" customHeight="1">
      <c r="H808" s="388"/>
      <c r="P808" s="38"/>
      <c r="R808" s="38"/>
    </row>
    <row r="809" ht="15.75" customHeight="1">
      <c r="H809" s="388"/>
      <c r="P809" s="38"/>
      <c r="R809" s="38"/>
    </row>
    <row r="810" ht="15.75" customHeight="1">
      <c r="H810" s="388"/>
      <c r="P810" s="38"/>
      <c r="R810" s="38"/>
    </row>
    <row r="811" ht="15.75" customHeight="1">
      <c r="H811" s="388"/>
      <c r="P811" s="38"/>
      <c r="R811" s="38"/>
    </row>
    <row r="812" ht="15.75" customHeight="1">
      <c r="H812" s="388"/>
      <c r="P812" s="38"/>
      <c r="R812" s="38"/>
    </row>
    <row r="813" ht="15.75" customHeight="1">
      <c r="H813" s="388"/>
      <c r="P813" s="38"/>
      <c r="R813" s="38"/>
    </row>
    <row r="814" ht="15.75" customHeight="1">
      <c r="H814" s="388"/>
      <c r="P814" s="38"/>
      <c r="R814" s="38"/>
    </row>
    <row r="815" ht="15.75" customHeight="1">
      <c r="H815" s="388"/>
      <c r="P815" s="38"/>
      <c r="R815" s="38"/>
    </row>
    <row r="816" ht="15.75" customHeight="1">
      <c r="H816" s="388"/>
      <c r="P816" s="38"/>
      <c r="R816" s="38"/>
    </row>
    <row r="817" ht="15.75" customHeight="1">
      <c r="H817" s="388"/>
      <c r="P817" s="38"/>
      <c r="R817" s="38"/>
    </row>
    <row r="818" ht="15.75" customHeight="1">
      <c r="H818" s="388"/>
      <c r="P818" s="38"/>
      <c r="R818" s="38"/>
    </row>
    <row r="819" ht="15.75" customHeight="1">
      <c r="H819" s="388"/>
      <c r="P819" s="38"/>
      <c r="R819" s="38"/>
    </row>
    <row r="820" ht="15.75" customHeight="1">
      <c r="H820" s="388"/>
      <c r="P820" s="38"/>
      <c r="R820" s="38"/>
    </row>
    <row r="821" ht="15.75" customHeight="1">
      <c r="H821" s="388"/>
      <c r="P821" s="38"/>
      <c r="R821" s="38"/>
    </row>
    <row r="822" ht="15.75" customHeight="1">
      <c r="H822" s="388"/>
      <c r="P822" s="38"/>
      <c r="R822" s="38"/>
    </row>
    <row r="823" ht="15.75" customHeight="1">
      <c r="H823" s="388"/>
      <c r="P823" s="38"/>
      <c r="R823" s="38"/>
    </row>
    <row r="824" ht="15.75" customHeight="1">
      <c r="H824" s="388"/>
      <c r="P824" s="38"/>
      <c r="R824" s="38"/>
    </row>
    <row r="825" ht="15.75" customHeight="1">
      <c r="H825" s="388"/>
      <c r="P825" s="38"/>
      <c r="R825" s="38"/>
    </row>
    <row r="826" ht="15.75" customHeight="1">
      <c r="H826" s="388"/>
      <c r="P826" s="38"/>
      <c r="R826" s="38"/>
    </row>
    <row r="827" ht="15.75" customHeight="1">
      <c r="H827" s="388"/>
      <c r="P827" s="38"/>
      <c r="R827" s="38"/>
    </row>
    <row r="828" ht="15.75" customHeight="1">
      <c r="H828" s="388"/>
      <c r="P828" s="38"/>
      <c r="R828" s="38"/>
    </row>
    <row r="829" ht="15.75" customHeight="1">
      <c r="H829" s="388"/>
      <c r="P829" s="38"/>
      <c r="R829" s="38"/>
    </row>
    <row r="830" ht="15.75" customHeight="1">
      <c r="H830" s="388"/>
      <c r="P830" s="38"/>
      <c r="R830" s="38"/>
    </row>
    <row r="831" ht="15.75" customHeight="1">
      <c r="H831" s="388"/>
      <c r="P831" s="38"/>
      <c r="R831" s="38"/>
    </row>
    <row r="832" ht="15.75" customHeight="1">
      <c r="H832" s="388"/>
      <c r="P832" s="38"/>
      <c r="R832" s="38"/>
    </row>
    <row r="833" ht="15.75" customHeight="1">
      <c r="H833" s="388"/>
      <c r="P833" s="38"/>
      <c r="R833" s="38"/>
    </row>
    <row r="834" ht="15.75" customHeight="1">
      <c r="H834" s="388"/>
      <c r="P834" s="38"/>
      <c r="R834" s="38"/>
    </row>
    <row r="835" ht="15.75" customHeight="1">
      <c r="H835" s="388"/>
      <c r="P835" s="38"/>
      <c r="R835" s="38"/>
    </row>
    <row r="836" ht="15.75" customHeight="1">
      <c r="H836" s="388"/>
      <c r="P836" s="38"/>
      <c r="R836" s="38"/>
    </row>
    <row r="837" ht="15.75" customHeight="1">
      <c r="H837" s="388"/>
      <c r="P837" s="38"/>
      <c r="R837" s="38"/>
    </row>
    <row r="838" ht="15.75" customHeight="1">
      <c r="H838" s="388"/>
      <c r="P838" s="38"/>
      <c r="R838" s="38"/>
    </row>
    <row r="839" ht="15.75" customHeight="1">
      <c r="H839" s="388"/>
      <c r="P839" s="38"/>
      <c r="R839" s="38"/>
    </row>
    <row r="840" ht="15.75" customHeight="1">
      <c r="H840" s="388"/>
      <c r="P840" s="38"/>
      <c r="R840" s="38"/>
    </row>
    <row r="841" ht="15.75" customHeight="1">
      <c r="H841" s="388"/>
      <c r="P841" s="38"/>
      <c r="R841" s="38"/>
    </row>
    <row r="842" ht="15.75" customHeight="1">
      <c r="H842" s="388"/>
      <c r="P842" s="38"/>
      <c r="R842" s="38"/>
    </row>
    <row r="843" ht="15.75" customHeight="1">
      <c r="H843" s="388"/>
      <c r="P843" s="38"/>
      <c r="R843" s="38"/>
    </row>
    <row r="844" ht="15.75" customHeight="1">
      <c r="H844" s="388"/>
      <c r="P844" s="38"/>
      <c r="R844" s="38"/>
    </row>
    <row r="845" ht="15.75" customHeight="1">
      <c r="H845" s="388"/>
      <c r="P845" s="38"/>
      <c r="R845" s="38"/>
    </row>
    <row r="846" ht="15.75" customHeight="1">
      <c r="H846" s="388"/>
      <c r="P846" s="38"/>
      <c r="R846" s="38"/>
    </row>
    <row r="847" ht="15.75" customHeight="1">
      <c r="H847" s="388"/>
      <c r="P847" s="38"/>
      <c r="R847" s="38"/>
    </row>
    <row r="848" ht="15.75" customHeight="1">
      <c r="H848" s="388"/>
      <c r="P848" s="38"/>
      <c r="R848" s="38"/>
    </row>
    <row r="849" ht="15.75" customHeight="1">
      <c r="H849" s="388"/>
      <c r="P849" s="38"/>
      <c r="R849" s="38"/>
    </row>
    <row r="850" ht="15.75" customHeight="1">
      <c r="H850" s="388"/>
      <c r="P850" s="38"/>
      <c r="R850" s="38"/>
    </row>
    <row r="851" ht="15.75" customHeight="1">
      <c r="H851" s="388"/>
      <c r="P851" s="38"/>
      <c r="R851" s="38"/>
    </row>
    <row r="852" ht="15.75" customHeight="1">
      <c r="H852" s="388"/>
      <c r="P852" s="38"/>
      <c r="R852" s="38"/>
    </row>
    <row r="853" ht="15.75" customHeight="1">
      <c r="H853" s="388"/>
      <c r="P853" s="38"/>
      <c r="R853" s="38"/>
    </row>
    <row r="854" ht="15.75" customHeight="1">
      <c r="H854" s="388"/>
      <c r="P854" s="38"/>
      <c r="R854" s="38"/>
    </row>
    <row r="855" ht="15.75" customHeight="1">
      <c r="H855" s="388"/>
      <c r="P855" s="38"/>
      <c r="R855" s="38"/>
    </row>
    <row r="856" ht="15.75" customHeight="1">
      <c r="H856" s="388"/>
      <c r="P856" s="38"/>
      <c r="R856" s="38"/>
    </row>
    <row r="857" ht="15.75" customHeight="1">
      <c r="H857" s="388"/>
      <c r="P857" s="38"/>
      <c r="R857" s="38"/>
    </row>
    <row r="858" ht="15.75" customHeight="1">
      <c r="H858" s="388"/>
      <c r="P858" s="38"/>
      <c r="R858" s="38"/>
    </row>
    <row r="859" ht="15.75" customHeight="1">
      <c r="H859" s="388"/>
      <c r="P859" s="38"/>
      <c r="R859" s="38"/>
    </row>
    <row r="860" ht="15.75" customHeight="1">
      <c r="H860" s="388"/>
      <c r="P860" s="38"/>
      <c r="R860" s="38"/>
    </row>
    <row r="861" ht="15.75" customHeight="1">
      <c r="H861" s="388"/>
      <c r="P861" s="38"/>
      <c r="R861" s="38"/>
    </row>
    <row r="862" ht="15.75" customHeight="1">
      <c r="H862" s="388"/>
      <c r="P862" s="38"/>
      <c r="R862" s="38"/>
    </row>
    <row r="863" ht="15.75" customHeight="1">
      <c r="H863" s="388"/>
      <c r="P863" s="38"/>
      <c r="R863" s="38"/>
    </row>
    <row r="864" ht="15.75" customHeight="1">
      <c r="H864" s="388"/>
      <c r="P864" s="38"/>
      <c r="R864" s="38"/>
    </row>
    <row r="865" ht="15.75" customHeight="1">
      <c r="H865" s="388"/>
      <c r="P865" s="38"/>
      <c r="R865" s="38"/>
    </row>
    <row r="866" ht="15.75" customHeight="1">
      <c r="H866" s="388"/>
      <c r="P866" s="38"/>
      <c r="R866" s="38"/>
    </row>
    <row r="867" ht="15.75" customHeight="1">
      <c r="H867" s="388"/>
      <c r="P867" s="38"/>
      <c r="R867" s="38"/>
    </row>
    <row r="868" ht="15.75" customHeight="1">
      <c r="H868" s="388"/>
      <c r="P868" s="38"/>
      <c r="R868" s="38"/>
    </row>
    <row r="869" ht="15.75" customHeight="1">
      <c r="H869" s="388"/>
      <c r="P869" s="38"/>
      <c r="R869" s="38"/>
    </row>
    <row r="870" ht="15.75" customHeight="1">
      <c r="H870" s="388"/>
      <c r="P870" s="38"/>
      <c r="R870" s="38"/>
    </row>
    <row r="871" ht="15.75" customHeight="1">
      <c r="H871" s="388"/>
      <c r="P871" s="38"/>
      <c r="R871" s="38"/>
    </row>
    <row r="872" ht="15.75" customHeight="1">
      <c r="H872" s="388"/>
      <c r="P872" s="38"/>
      <c r="R872" s="38"/>
    </row>
    <row r="873" ht="15.75" customHeight="1">
      <c r="H873" s="388"/>
      <c r="P873" s="38"/>
      <c r="R873" s="38"/>
    </row>
    <row r="874" ht="15.75" customHeight="1">
      <c r="H874" s="388"/>
      <c r="P874" s="38"/>
      <c r="R874" s="38"/>
    </row>
    <row r="875" ht="15.75" customHeight="1">
      <c r="H875" s="388"/>
      <c r="P875" s="38"/>
      <c r="R875" s="38"/>
    </row>
    <row r="876" ht="15.75" customHeight="1">
      <c r="H876" s="388"/>
      <c r="P876" s="38"/>
      <c r="R876" s="38"/>
    </row>
    <row r="877" ht="15.75" customHeight="1">
      <c r="H877" s="388"/>
      <c r="P877" s="38"/>
      <c r="R877" s="38"/>
    </row>
    <row r="878" ht="15.75" customHeight="1">
      <c r="H878" s="388"/>
      <c r="P878" s="38"/>
      <c r="R878" s="38"/>
    </row>
    <row r="879" ht="15.75" customHeight="1">
      <c r="H879" s="388"/>
      <c r="P879" s="38"/>
      <c r="R879" s="38"/>
    </row>
    <row r="880" ht="15.75" customHeight="1">
      <c r="H880" s="388"/>
      <c r="P880" s="38"/>
      <c r="R880" s="38"/>
    </row>
    <row r="881" ht="15.75" customHeight="1">
      <c r="H881" s="388"/>
      <c r="P881" s="38"/>
      <c r="R881" s="38"/>
    </row>
    <row r="882" ht="15.75" customHeight="1">
      <c r="H882" s="388"/>
      <c r="P882" s="38"/>
      <c r="R882" s="38"/>
    </row>
    <row r="883" ht="15.75" customHeight="1">
      <c r="H883" s="388"/>
      <c r="P883" s="38"/>
      <c r="R883" s="38"/>
    </row>
    <row r="884" ht="15.75" customHeight="1">
      <c r="H884" s="388"/>
      <c r="P884" s="38"/>
      <c r="R884" s="38"/>
    </row>
    <row r="885" ht="15.75" customHeight="1">
      <c r="H885" s="388"/>
      <c r="P885" s="38"/>
      <c r="R885" s="38"/>
    </row>
    <row r="886" ht="15.75" customHeight="1">
      <c r="H886" s="388"/>
      <c r="P886" s="38"/>
      <c r="R886" s="38"/>
    </row>
    <row r="887" ht="15.75" customHeight="1">
      <c r="H887" s="388"/>
      <c r="P887" s="38"/>
      <c r="R887" s="38"/>
    </row>
    <row r="888" ht="15.75" customHeight="1">
      <c r="H888" s="388"/>
      <c r="P888" s="38"/>
      <c r="R888" s="38"/>
    </row>
    <row r="889" ht="15.75" customHeight="1">
      <c r="H889" s="388"/>
      <c r="P889" s="38"/>
      <c r="R889" s="38"/>
    </row>
    <row r="890" ht="15.75" customHeight="1">
      <c r="H890" s="388"/>
      <c r="P890" s="38"/>
      <c r="R890" s="38"/>
    </row>
    <row r="891" ht="15.75" customHeight="1">
      <c r="H891" s="388"/>
      <c r="P891" s="38"/>
      <c r="R891" s="38"/>
    </row>
    <row r="892" ht="15.75" customHeight="1">
      <c r="H892" s="388"/>
      <c r="P892" s="38"/>
      <c r="R892" s="38"/>
    </row>
    <row r="893" ht="15.75" customHeight="1">
      <c r="H893" s="388"/>
      <c r="P893" s="38"/>
      <c r="R893" s="38"/>
    </row>
    <row r="894" ht="15.75" customHeight="1">
      <c r="H894" s="388"/>
      <c r="P894" s="38"/>
      <c r="R894" s="38"/>
    </row>
    <row r="895" ht="15.75" customHeight="1">
      <c r="H895" s="388"/>
      <c r="P895" s="38"/>
      <c r="R895" s="38"/>
    </row>
    <row r="896" ht="15.75" customHeight="1">
      <c r="H896" s="388"/>
      <c r="P896" s="38"/>
      <c r="R896" s="38"/>
    </row>
    <row r="897" ht="15.75" customHeight="1">
      <c r="H897" s="388"/>
      <c r="P897" s="38"/>
      <c r="R897" s="38"/>
    </row>
    <row r="898" ht="15.75" customHeight="1">
      <c r="H898" s="388"/>
      <c r="P898" s="38"/>
      <c r="R898" s="38"/>
    </row>
    <row r="899" ht="15.75" customHeight="1">
      <c r="H899" s="388"/>
      <c r="P899" s="38"/>
      <c r="R899" s="38"/>
    </row>
    <row r="900" ht="15.75" customHeight="1">
      <c r="H900" s="388"/>
      <c r="P900" s="38"/>
      <c r="R900" s="38"/>
    </row>
    <row r="901" ht="15.75" customHeight="1">
      <c r="H901" s="388"/>
      <c r="P901" s="38"/>
      <c r="R901" s="38"/>
    </row>
    <row r="902" ht="15.75" customHeight="1">
      <c r="H902" s="388"/>
      <c r="P902" s="38"/>
      <c r="R902" s="38"/>
    </row>
    <row r="903" ht="15.75" customHeight="1">
      <c r="H903" s="388"/>
      <c r="P903" s="38"/>
      <c r="R903" s="38"/>
    </row>
    <row r="904" ht="15.75" customHeight="1">
      <c r="H904" s="388"/>
      <c r="P904" s="38"/>
      <c r="R904" s="38"/>
    </row>
    <row r="905" ht="15.75" customHeight="1">
      <c r="H905" s="388"/>
      <c r="P905" s="38"/>
      <c r="R905" s="38"/>
    </row>
    <row r="906" ht="15.75" customHeight="1">
      <c r="H906" s="388"/>
      <c r="P906" s="38"/>
      <c r="R906" s="38"/>
    </row>
    <row r="907" ht="15.75" customHeight="1">
      <c r="H907" s="388"/>
      <c r="P907" s="38"/>
      <c r="R907" s="38"/>
    </row>
    <row r="908" ht="15.75" customHeight="1">
      <c r="H908" s="388"/>
      <c r="P908" s="38"/>
      <c r="R908" s="38"/>
    </row>
    <row r="909" ht="15.75" customHeight="1">
      <c r="H909" s="388"/>
      <c r="P909" s="38"/>
      <c r="R909" s="38"/>
    </row>
    <row r="910" ht="15.75" customHeight="1">
      <c r="H910" s="388"/>
      <c r="P910" s="38"/>
      <c r="R910" s="38"/>
    </row>
    <row r="911" ht="15.75" customHeight="1">
      <c r="H911" s="388"/>
      <c r="P911" s="38"/>
      <c r="R911" s="38"/>
    </row>
    <row r="912" ht="15.75" customHeight="1">
      <c r="H912" s="388"/>
      <c r="P912" s="38"/>
      <c r="R912" s="38"/>
    </row>
    <row r="913" ht="15.75" customHeight="1">
      <c r="H913" s="388"/>
      <c r="P913" s="38"/>
      <c r="R913" s="38"/>
    </row>
    <row r="914" ht="15.75" customHeight="1">
      <c r="H914" s="388"/>
      <c r="P914" s="38"/>
      <c r="R914" s="38"/>
    </row>
    <row r="915" ht="15.75" customHeight="1">
      <c r="H915" s="388"/>
      <c r="P915" s="38"/>
      <c r="R915" s="38"/>
    </row>
    <row r="916" ht="15.75" customHeight="1">
      <c r="H916" s="388"/>
      <c r="P916" s="38"/>
      <c r="R916" s="38"/>
    </row>
    <row r="917" ht="15.75" customHeight="1">
      <c r="H917" s="388"/>
      <c r="P917" s="38"/>
      <c r="R917" s="38"/>
    </row>
    <row r="918" ht="15.75" customHeight="1">
      <c r="H918" s="388"/>
      <c r="P918" s="38"/>
      <c r="R918" s="38"/>
    </row>
    <row r="919" ht="15.75" customHeight="1">
      <c r="H919" s="388"/>
      <c r="P919" s="38"/>
      <c r="R919" s="38"/>
    </row>
    <row r="920" ht="15.75" customHeight="1">
      <c r="H920" s="388"/>
      <c r="P920" s="38"/>
      <c r="R920" s="38"/>
    </row>
    <row r="921" ht="15.75" customHeight="1">
      <c r="H921" s="388"/>
      <c r="P921" s="38"/>
      <c r="R921" s="38"/>
    </row>
    <row r="922" ht="15.75" customHeight="1">
      <c r="H922" s="388"/>
      <c r="P922" s="38"/>
      <c r="R922" s="38"/>
    </row>
    <row r="923" ht="15.75" customHeight="1">
      <c r="H923" s="388"/>
      <c r="P923" s="38"/>
      <c r="R923" s="38"/>
    </row>
    <row r="924" ht="15.75" customHeight="1">
      <c r="H924" s="388"/>
      <c r="P924" s="38"/>
      <c r="R924" s="38"/>
    </row>
    <row r="925" ht="15.75" customHeight="1">
      <c r="H925" s="388"/>
      <c r="P925" s="38"/>
      <c r="R925" s="38"/>
    </row>
    <row r="926" ht="15.75" customHeight="1">
      <c r="H926" s="388"/>
      <c r="P926" s="38"/>
      <c r="R926" s="38"/>
    </row>
    <row r="927" ht="15.75" customHeight="1">
      <c r="H927" s="388"/>
      <c r="P927" s="38"/>
      <c r="R927" s="38"/>
    </row>
    <row r="928" ht="15.75" customHeight="1">
      <c r="H928" s="388"/>
      <c r="P928" s="38"/>
      <c r="R928" s="38"/>
    </row>
    <row r="929" ht="15.75" customHeight="1">
      <c r="H929" s="388"/>
      <c r="P929" s="38"/>
      <c r="R929" s="38"/>
    </row>
    <row r="930" ht="15.75" customHeight="1">
      <c r="H930" s="388"/>
      <c r="P930" s="38"/>
      <c r="R930" s="38"/>
    </row>
    <row r="931" ht="15.75" customHeight="1">
      <c r="H931" s="388"/>
      <c r="P931" s="38"/>
      <c r="R931" s="38"/>
    </row>
    <row r="932" ht="15.75" customHeight="1">
      <c r="H932" s="388"/>
      <c r="P932" s="38"/>
      <c r="R932" s="38"/>
    </row>
    <row r="933" ht="15.75" customHeight="1">
      <c r="H933" s="388"/>
      <c r="P933" s="38"/>
      <c r="R933" s="38"/>
    </row>
    <row r="934" ht="15.75" customHeight="1">
      <c r="H934" s="388"/>
      <c r="P934" s="38"/>
      <c r="R934" s="38"/>
    </row>
    <row r="935" ht="15.75" customHeight="1">
      <c r="H935" s="388"/>
      <c r="P935" s="38"/>
      <c r="R935" s="38"/>
    </row>
    <row r="936" ht="15.75" customHeight="1">
      <c r="H936" s="388"/>
      <c r="P936" s="38"/>
      <c r="R936" s="38"/>
    </row>
    <row r="937" ht="15.75" customHeight="1">
      <c r="H937" s="388"/>
      <c r="P937" s="38"/>
      <c r="R937" s="38"/>
    </row>
    <row r="938" ht="15.75" customHeight="1">
      <c r="H938" s="388"/>
      <c r="P938" s="38"/>
      <c r="R938" s="38"/>
    </row>
    <row r="939" ht="15.75" customHeight="1">
      <c r="H939" s="388"/>
      <c r="P939" s="38"/>
      <c r="R939" s="38"/>
    </row>
    <row r="940" ht="15.75" customHeight="1">
      <c r="H940" s="388"/>
      <c r="P940" s="38"/>
      <c r="R940" s="38"/>
    </row>
    <row r="941" ht="15.75" customHeight="1">
      <c r="H941" s="388"/>
      <c r="P941" s="38"/>
      <c r="R941" s="38"/>
    </row>
    <row r="942" ht="15.75" customHeight="1">
      <c r="H942" s="388"/>
      <c r="P942" s="38"/>
      <c r="R942" s="38"/>
    </row>
    <row r="943" ht="15.75" customHeight="1">
      <c r="H943" s="388"/>
      <c r="P943" s="38"/>
      <c r="R943" s="38"/>
    </row>
    <row r="944" ht="15.75" customHeight="1">
      <c r="H944" s="388"/>
      <c r="P944" s="38"/>
      <c r="R944" s="38"/>
    </row>
    <row r="945" ht="15.75" customHeight="1">
      <c r="H945" s="388"/>
      <c r="P945" s="38"/>
      <c r="R945" s="38"/>
    </row>
    <row r="946" ht="15.75" customHeight="1">
      <c r="H946" s="388"/>
      <c r="P946" s="38"/>
      <c r="R946" s="38"/>
    </row>
    <row r="947" ht="15.75" customHeight="1">
      <c r="H947" s="388"/>
      <c r="P947" s="38"/>
      <c r="R947" s="38"/>
    </row>
    <row r="948" ht="15.75" customHeight="1">
      <c r="H948" s="388"/>
      <c r="P948" s="38"/>
      <c r="R948" s="38"/>
    </row>
    <row r="949" ht="15.75" customHeight="1">
      <c r="H949" s="388"/>
      <c r="P949" s="38"/>
      <c r="R949" s="38"/>
    </row>
    <row r="950" ht="15.75" customHeight="1">
      <c r="H950" s="388"/>
      <c r="P950" s="38"/>
      <c r="R950" s="38"/>
    </row>
    <row r="951" ht="15.75" customHeight="1">
      <c r="H951" s="388"/>
      <c r="P951" s="38"/>
      <c r="R951" s="38"/>
    </row>
    <row r="952" ht="15.75" customHeight="1">
      <c r="H952" s="388"/>
      <c r="P952" s="38"/>
      <c r="R952" s="38"/>
    </row>
    <row r="953" ht="15.75" customHeight="1">
      <c r="H953" s="388"/>
      <c r="P953" s="38"/>
      <c r="R953" s="38"/>
    </row>
    <row r="954" ht="15.75" customHeight="1">
      <c r="H954" s="388"/>
      <c r="P954" s="38"/>
      <c r="R954" s="38"/>
    </row>
    <row r="955" ht="15.75" customHeight="1">
      <c r="H955" s="388"/>
      <c r="P955" s="38"/>
      <c r="R955" s="38"/>
    </row>
    <row r="956" ht="15.75" customHeight="1">
      <c r="H956" s="388"/>
      <c r="P956" s="38"/>
      <c r="R956" s="38"/>
    </row>
    <row r="957" ht="15.75" customHeight="1">
      <c r="H957" s="388"/>
      <c r="P957" s="38"/>
      <c r="R957" s="38"/>
    </row>
    <row r="958" ht="15.75" customHeight="1">
      <c r="H958" s="388"/>
      <c r="P958" s="38"/>
      <c r="R958" s="38"/>
    </row>
    <row r="959" ht="15.75" customHeight="1">
      <c r="H959" s="388"/>
      <c r="P959" s="38"/>
      <c r="R959" s="38"/>
    </row>
    <row r="960" ht="15.75" customHeight="1">
      <c r="H960" s="388"/>
      <c r="P960" s="38"/>
      <c r="R960" s="38"/>
    </row>
    <row r="961" ht="15.75" customHeight="1">
      <c r="H961" s="388"/>
      <c r="P961" s="38"/>
      <c r="R961" s="38"/>
    </row>
    <row r="962" ht="15.75" customHeight="1">
      <c r="H962" s="388"/>
      <c r="P962" s="38"/>
      <c r="R962" s="38"/>
    </row>
    <row r="963" ht="15.75" customHeight="1">
      <c r="H963" s="388"/>
      <c r="P963" s="38"/>
      <c r="R963" s="38"/>
    </row>
    <row r="964" ht="15.75" customHeight="1">
      <c r="H964" s="388"/>
      <c r="P964" s="38"/>
      <c r="R964" s="38"/>
    </row>
    <row r="965" ht="15.75" customHeight="1">
      <c r="H965" s="388"/>
      <c r="P965" s="38"/>
      <c r="R965" s="38"/>
    </row>
    <row r="966" ht="15.75" customHeight="1">
      <c r="H966" s="388"/>
      <c r="P966" s="38"/>
      <c r="R966" s="38"/>
    </row>
    <row r="967" ht="15.75" customHeight="1">
      <c r="H967" s="388"/>
      <c r="P967" s="38"/>
      <c r="R967" s="38"/>
    </row>
    <row r="968" ht="15.75" customHeight="1">
      <c r="H968" s="388"/>
      <c r="P968" s="38"/>
      <c r="R968" s="38"/>
    </row>
    <row r="969" ht="15.75" customHeight="1">
      <c r="H969" s="388"/>
      <c r="P969" s="38"/>
      <c r="R969" s="38"/>
    </row>
    <row r="970" ht="15.75" customHeight="1">
      <c r="H970" s="388"/>
      <c r="P970" s="38"/>
      <c r="R970" s="38"/>
    </row>
    <row r="971" ht="15.75" customHeight="1">
      <c r="H971" s="388"/>
      <c r="P971" s="38"/>
      <c r="R971" s="38"/>
    </row>
    <row r="972" ht="15.75" customHeight="1">
      <c r="H972" s="388"/>
      <c r="P972" s="38"/>
      <c r="R972" s="38"/>
    </row>
    <row r="973" ht="15.75" customHeight="1">
      <c r="H973" s="388"/>
      <c r="P973" s="38"/>
      <c r="R973" s="38"/>
    </row>
    <row r="974" ht="15.75" customHeight="1">
      <c r="H974" s="388"/>
      <c r="P974" s="38"/>
      <c r="R974" s="38"/>
    </row>
    <row r="975" ht="15.75" customHeight="1">
      <c r="H975" s="388"/>
      <c r="P975" s="38"/>
      <c r="R975" s="38"/>
    </row>
    <row r="976" ht="15.75" customHeight="1">
      <c r="H976" s="388"/>
      <c r="P976" s="38"/>
      <c r="R976" s="38"/>
    </row>
    <row r="977" ht="15.75" customHeight="1">
      <c r="H977" s="388"/>
      <c r="P977" s="38"/>
      <c r="R977" s="38"/>
    </row>
    <row r="978" ht="15.75" customHeight="1">
      <c r="H978" s="388"/>
      <c r="P978" s="38"/>
      <c r="R978" s="38"/>
    </row>
    <row r="979" ht="15.75" customHeight="1">
      <c r="H979" s="388"/>
      <c r="P979" s="38"/>
      <c r="R979" s="38"/>
    </row>
    <row r="980" ht="15.75" customHeight="1">
      <c r="H980" s="388"/>
      <c r="P980" s="38"/>
      <c r="R980" s="38"/>
    </row>
    <row r="981" ht="15.75" customHeight="1">
      <c r="H981" s="388"/>
      <c r="P981" s="38"/>
      <c r="R981" s="38"/>
    </row>
    <row r="982" ht="15.75" customHeight="1">
      <c r="H982" s="388"/>
      <c r="P982" s="38"/>
      <c r="R982" s="38"/>
    </row>
    <row r="983" ht="15.75" customHeight="1">
      <c r="H983" s="388"/>
      <c r="P983" s="38"/>
      <c r="R983" s="38"/>
    </row>
    <row r="984" ht="15.75" customHeight="1">
      <c r="H984" s="388"/>
      <c r="P984" s="38"/>
      <c r="R984" s="38"/>
    </row>
    <row r="985" ht="15.75" customHeight="1">
      <c r="H985" s="388"/>
      <c r="P985" s="38"/>
      <c r="R985" s="38"/>
    </row>
    <row r="986" ht="15.75" customHeight="1">
      <c r="H986" s="388"/>
      <c r="P986" s="38"/>
      <c r="R986" s="38"/>
    </row>
    <row r="987" ht="15.75" customHeight="1">
      <c r="H987" s="388"/>
      <c r="P987" s="38"/>
      <c r="R987" s="38"/>
    </row>
    <row r="988" ht="15.75" customHeight="1">
      <c r="H988" s="388"/>
      <c r="P988" s="38"/>
      <c r="R988" s="38"/>
    </row>
    <row r="989" ht="15.75" customHeight="1">
      <c r="H989" s="388"/>
      <c r="P989" s="38"/>
      <c r="R989" s="38"/>
    </row>
    <row r="990" ht="15.75" customHeight="1">
      <c r="H990" s="388"/>
      <c r="P990" s="38"/>
      <c r="R990" s="38"/>
    </row>
    <row r="991" ht="15.75" customHeight="1">
      <c r="H991" s="388"/>
      <c r="P991" s="38"/>
      <c r="R991" s="38"/>
    </row>
    <row r="992" ht="15.75" customHeight="1">
      <c r="H992" s="388"/>
      <c r="P992" s="38"/>
      <c r="R992" s="38"/>
    </row>
    <row r="993" ht="15.75" customHeight="1">
      <c r="H993" s="388"/>
      <c r="P993" s="38"/>
      <c r="R993" s="38"/>
    </row>
    <row r="994" ht="15.75" customHeight="1">
      <c r="H994" s="388"/>
      <c r="P994" s="38"/>
      <c r="R994" s="38"/>
    </row>
    <row r="995" ht="15.75" customHeight="1">
      <c r="H995" s="388"/>
      <c r="P995" s="38"/>
      <c r="R995" s="38"/>
    </row>
    <row r="996" ht="15.75" customHeight="1">
      <c r="H996" s="388"/>
      <c r="P996" s="38"/>
      <c r="R996" s="38"/>
    </row>
    <row r="997" ht="15.75" customHeight="1">
      <c r="H997" s="388"/>
      <c r="P997" s="38"/>
      <c r="R997" s="38"/>
    </row>
    <row r="998" ht="15.75" customHeight="1">
      <c r="H998" s="388"/>
      <c r="P998" s="38"/>
      <c r="R998" s="38"/>
    </row>
    <row r="999" ht="15.75" customHeight="1">
      <c r="H999" s="388"/>
      <c r="P999" s="38"/>
      <c r="R999" s="38"/>
    </row>
    <row r="1000" ht="15.75" customHeight="1">
      <c r="H1000" s="388"/>
      <c r="P1000" s="38"/>
      <c r="R1000" s="38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31" t="s">
        <v>98</v>
      </c>
      <c r="B1" s="33"/>
      <c r="C1" s="33"/>
      <c r="D1" s="33"/>
      <c r="E1" s="33"/>
      <c r="F1" s="34"/>
      <c r="G1" s="34"/>
      <c r="H1" s="37"/>
      <c r="I1" s="33"/>
      <c r="J1" s="33"/>
      <c r="K1" s="33"/>
      <c r="L1" s="33"/>
      <c r="P1" s="38"/>
      <c r="R1" s="38"/>
    </row>
    <row r="2">
      <c r="A2" s="39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</row>
    <row r="3" ht="30.75" customHeight="1">
      <c r="A3" s="42" t="s">
        <v>127</v>
      </c>
      <c r="B3" s="43"/>
      <c r="C3" s="44"/>
      <c r="D3" s="46"/>
      <c r="E3" s="48"/>
      <c r="F3" s="50"/>
      <c r="G3" s="51" t="s">
        <v>133</v>
      </c>
      <c r="H3" s="56"/>
      <c r="I3" s="59" t="s">
        <v>147</v>
      </c>
      <c r="J3" s="59" t="s">
        <v>152</v>
      </c>
      <c r="K3" s="59" t="s">
        <v>153</v>
      </c>
      <c r="L3" s="59" t="s">
        <v>154</v>
      </c>
      <c r="M3" s="59" t="s">
        <v>155</v>
      </c>
      <c r="N3" s="59" t="s">
        <v>156</v>
      </c>
      <c r="O3" s="59" t="s">
        <v>157</v>
      </c>
      <c r="P3" s="59" t="s">
        <v>158</v>
      </c>
      <c r="Q3" s="59" t="s">
        <v>159</v>
      </c>
      <c r="R3" s="59" t="s">
        <v>160</v>
      </c>
      <c r="S3" s="50" t="s">
        <v>161</v>
      </c>
      <c r="T3" s="61" t="s">
        <v>162</v>
      </c>
      <c r="U3" s="62" t="s">
        <v>163</v>
      </c>
      <c r="V3" s="63" t="s">
        <v>164</v>
      </c>
      <c r="W3" s="64" t="s">
        <v>165</v>
      </c>
      <c r="X3" s="65"/>
      <c r="Y3" s="66" t="s">
        <v>516</v>
      </c>
    </row>
    <row r="4">
      <c r="A4" s="67" t="s">
        <v>8</v>
      </c>
      <c r="B4" s="68" t="s">
        <v>11</v>
      </c>
      <c r="C4" s="70" t="s">
        <v>12</v>
      </c>
      <c r="D4" s="68" t="s">
        <v>108</v>
      </c>
      <c r="E4" s="72" t="s">
        <v>167</v>
      </c>
      <c r="F4" s="74" t="s">
        <v>168</v>
      </c>
      <c r="G4" s="76" t="s">
        <v>169</v>
      </c>
      <c r="H4" s="72"/>
      <c r="I4" s="78"/>
      <c r="J4" s="78"/>
      <c r="K4" s="78" t="s">
        <v>170</v>
      </c>
      <c r="L4" s="78"/>
      <c r="M4" s="78" t="s">
        <v>170</v>
      </c>
      <c r="N4" s="78"/>
      <c r="O4" s="78" t="s">
        <v>170</v>
      </c>
      <c r="P4" s="78" t="s">
        <v>171</v>
      </c>
      <c r="Q4" s="78"/>
      <c r="R4" s="78" t="s">
        <v>170</v>
      </c>
      <c r="S4" s="80" t="s">
        <v>172</v>
      </c>
      <c r="T4" s="82"/>
      <c r="U4" s="83" t="s">
        <v>173</v>
      </c>
      <c r="V4" s="84" t="s">
        <v>176</v>
      </c>
      <c r="W4" s="85" t="s">
        <v>178</v>
      </c>
      <c r="X4" s="87"/>
      <c r="Y4" s="88"/>
    </row>
    <row r="5" ht="24.75" customHeight="1">
      <c r="A5" s="89" t="s">
        <v>182</v>
      </c>
      <c r="B5" s="90" t="s">
        <v>184</v>
      </c>
      <c r="C5" s="91">
        <v>1977024.0</v>
      </c>
      <c r="D5" s="93">
        <v>2508014.0</v>
      </c>
      <c r="E5" s="94"/>
      <c r="F5" s="95"/>
      <c r="G5" s="96"/>
      <c r="H5" s="97"/>
      <c r="I5" s="98"/>
      <c r="J5" s="98"/>
      <c r="K5" s="98"/>
      <c r="L5" s="98"/>
      <c r="M5" s="98">
        <v>0.0</v>
      </c>
      <c r="N5" s="98"/>
      <c r="O5" s="98">
        <v>0.0</v>
      </c>
      <c r="P5" s="99"/>
      <c r="Q5" s="98"/>
      <c r="R5" s="98"/>
      <c r="S5" s="101"/>
      <c r="T5" s="82"/>
      <c r="U5" s="102"/>
      <c r="V5" s="104"/>
      <c r="W5" s="105"/>
      <c r="X5" s="106"/>
      <c r="Y5" s="107"/>
      <c r="Z5" s="99"/>
      <c r="AA5" s="99"/>
      <c r="AB5" s="99"/>
      <c r="AC5" s="99"/>
      <c r="AD5" s="99"/>
    </row>
    <row r="6" ht="24.75" customHeight="1">
      <c r="A6" s="108" t="s">
        <v>193</v>
      </c>
      <c r="B6" s="109" t="s">
        <v>194</v>
      </c>
      <c r="C6" s="110">
        <v>1977002.0</v>
      </c>
      <c r="D6" s="111">
        <v>2548539.0</v>
      </c>
      <c r="E6" s="112"/>
      <c r="F6" s="113"/>
      <c r="G6" s="114"/>
      <c r="H6" s="115"/>
      <c r="I6" s="116"/>
      <c r="J6" s="116"/>
      <c r="K6" s="116"/>
      <c r="L6" s="116"/>
      <c r="M6" s="116">
        <v>3.0</v>
      </c>
      <c r="N6" s="116"/>
      <c r="O6" s="116">
        <v>0.0</v>
      </c>
      <c r="P6" s="99"/>
      <c r="Q6" s="116"/>
      <c r="R6" s="116"/>
      <c r="S6" s="117"/>
      <c r="T6" s="82"/>
      <c r="U6" s="118"/>
      <c r="V6" s="120"/>
      <c r="W6" s="121"/>
      <c r="X6" s="106"/>
      <c r="Y6" s="107"/>
      <c r="Z6" s="99"/>
      <c r="AA6" s="99"/>
      <c r="AB6" s="99"/>
      <c r="AC6" s="99"/>
      <c r="AD6" s="99"/>
    </row>
    <row r="7" ht="24.75" customHeight="1">
      <c r="A7" s="108" t="s">
        <v>112</v>
      </c>
      <c r="B7" s="109" t="s">
        <v>195</v>
      </c>
      <c r="C7" s="110">
        <v>2060936.0</v>
      </c>
      <c r="D7" s="111">
        <v>2558912.0</v>
      </c>
      <c r="E7" s="112"/>
      <c r="F7" s="113"/>
      <c r="G7" s="112"/>
      <c r="H7" s="115"/>
      <c r="I7" s="116"/>
      <c r="J7" s="116"/>
      <c r="K7" s="116"/>
      <c r="L7" s="116"/>
      <c r="M7" s="116">
        <v>10.0</v>
      </c>
      <c r="N7" s="116"/>
      <c r="O7" s="116">
        <v>10.0</v>
      </c>
      <c r="P7" s="99"/>
      <c r="Q7" s="116"/>
      <c r="R7" s="116"/>
      <c r="S7" s="117"/>
      <c r="T7" s="82"/>
      <c r="U7" s="118"/>
      <c r="V7" s="120"/>
      <c r="W7" s="121"/>
      <c r="X7" s="106"/>
      <c r="Y7" s="107"/>
      <c r="Z7" s="99"/>
      <c r="AA7" s="99"/>
      <c r="AB7" s="99"/>
      <c r="AC7" s="99"/>
      <c r="AD7" s="99"/>
    </row>
    <row r="8" ht="24.75" customHeight="1">
      <c r="A8" s="108" t="s">
        <v>115</v>
      </c>
      <c r="B8" s="109" t="s">
        <v>116</v>
      </c>
      <c r="C8" s="110">
        <v>1977094.0</v>
      </c>
      <c r="D8" s="111">
        <v>2546198.0</v>
      </c>
      <c r="E8" s="112"/>
      <c r="F8" s="113"/>
      <c r="G8" s="112"/>
      <c r="H8" s="115"/>
      <c r="I8" s="116"/>
      <c r="J8" s="116"/>
      <c r="K8" s="116"/>
      <c r="L8" s="116"/>
      <c r="M8" s="116">
        <v>10.0</v>
      </c>
      <c r="N8" s="116"/>
      <c r="O8" s="116">
        <v>10.0</v>
      </c>
      <c r="P8" s="99"/>
      <c r="Q8" s="116"/>
      <c r="R8" s="116"/>
      <c r="S8" s="117"/>
      <c r="T8" s="82"/>
      <c r="U8" s="118"/>
      <c r="V8" s="120"/>
      <c r="W8" s="121"/>
      <c r="X8" s="106"/>
      <c r="Y8" s="107"/>
      <c r="Z8" s="99"/>
      <c r="AA8" s="99"/>
      <c r="AB8" s="99"/>
      <c r="AC8" s="99"/>
      <c r="AD8" s="99"/>
    </row>
    <row r="9" ht="24.75" customHeight="1">
      <c r="A9" s="129" t="s">
        <v>117</v>
      </c>
      <c r="B9" s="131" t="s">
        <v>118</v>
      </c>
      <c r="C9" s="110">
        <v>1977101.0</v>
      </c>
      <c r="D9" s="111">
        <v>2544217.0</v>
      </c>
      <c r="E9" s="112"/>
      <c r="F9" s="133"/>
      <c r="G9" s="112"/>
      <c r="H9" s="135"/>
      <c r="I9" s="116"/>
      <c r="J9" s="116"/>
      <c r="K9" s="116"/>
      <c r="L9" s="116"/>
      <c r="M9" s="116">
        <v>10.0</v>
      </c>
      <c r="N9" s="116"/>
      <c r="O9" s="116">
        <v>10.0</v>
      </c>
      <c r="P9" s="99"/>
      <c r="Q9" s="116"/>
      <c r="R9" s="116"/>
      <c r="S9" s="117"/>
      <c r="T9" s="82"/>
      <c r="U9" s="118"/>
      <c r="V9" s="120"/>
      <c r="W9" s="121"/>
      <c r="X9" s="106"/>
      <c r="Y9" s="107"/>
      <c r="Z9" s="99"/>
      <c r="AA9" s="99"/>
      <c r="AB9" s="99"/>
      <c r="AC9" s="99"/>
      <c r="AD9" s="99"/>
    </row>
    <row r="10" ht="24.75" customHeight="1">
      <c r="A10" s="129" t="s">
        <v>99</v>
      </c>
      <c r="B10" s="131" t="s">
        <v>216</v>
      </c>
      <c r="C10" s="110">
        <v>1976851.0</v>
      </c>
      <c r="D10" s="111">
        <v>2537333.0</v>
      </c>
      <c r="E10" s="112"/>
      <c r="F10" s="113"/>
      <c r="G10" s="112"/>
      <c r="H10" s="115"/>
      <c r="I10" s="116"/>
      <c r="J10" s="116"/>
      <c r="K10" s="116"/>
      <c r="L10" s="116"/>
      <c r="M10" s="116">
        <v>8.0</v>
      </c>
      <c r="N10" s="116"/>
      <c r="O10" s="116">
        <v>5.0</v>
      </c>
      <c r="P10" s="99"/>
      <c r="Q10" s="116"/>
      <c r="R10" s="116"/>
      <c r="S10" s="117"/>
      <c r="T10" s="82"/>
      <c r="U10" s="118"/>
      <c r="V10" s="120"/>
      <c r="W10" s="121"/>
      <c r="X10" s="106"/>
      <c r="Y10" s="107"/>
      <c r="Z10" s="99"/>
      <c r="AA10" s="99"/>
      <c r="AB10" s="99"/>
      <c r="AC10" s="99"/>
      <c r="AD10" s="99"/>
    </row>
    <row r="11" ht="24.75" customHeight="1">
      <c r="A11" s="108" t="s">
        <v>125</v>
      </c>
      <c r="B11" s="109" t="s">
        <v>218</v>
      </c>
      <c r="C11" s="110">
        <v>1976986.0</v>
      </c>
      <c r="D11" s="111">
        <v>2544036.0</v>
      </c>
      <c r="E11" s="112"/>
      <c r="F11" s="113"/>
      <c r="G11" s="112"/>
      <c r="H11" s="115"/>
      <c r="I11" s="116"/>
      <c r="J11" s="116"/>
      <c r="K11" s="116"/>
      <c r="L11" s="116"/>
      <c r="M11" s="116">
        <v>3.0</v>
      </c>
      <c r="N11" s="116"/>
      <c r="O11" s="116">
        <v>0.0</v>
      </c>
      <c r="P11" s="99"/>
      <c r="Q11" s="116"/>
      <c r="R11" s="116"/>
      <c r="S11" s="117"/>
      <c r="T11" s="82"/>
      <c r="U11" s="118"/>
      <c r="V11" s="120"/>
      <c r="W11" s="121"/>
      <c r="X11" s="106"/>
      <c r="Y11" s="107"/>
      <c r="Z11" s="99"/>
      <c r="AA11" s="99"/>
      <c r="AB11" s="99"/>
      <c r="AC11" s="99"/>
      <c r="AD11" s="99"/>
    </row>
    <row r="12" ht="24.75" customHeight="1">
      <c r="A12" s="108" t="s">
        <v>125</v>
      </c>
      <c r="B12" s="109" t="s">
        <v>222</v>
      </c>
      <c r="C12" s="149">
        <v>1976988.0</v>
      </c>
      <c r="D12" s="111">
        <v>2547765.0</v>
      </c>
      <c r="E12" s="112"/>
      <c r="F12" s="113"/>
      <c r="G12" s="112"/>
      <c r="H12" s="115"/>
      <c r="I12" s="116"/>
      <c r="J12" s="116"/>
      <c r="K12" s="116"/>
      <c r="L12" s="116"/>
      <c r="M12" s="116">
        <v>3.0</v>
      </c>
      <c r="N12" s="116"/>
      <c r="O12" s="116">
        <v>0.0</v>
      </c>
      <c r="P12" s="99"/>
      <c r="Q12" s="116"/>
      <c r="R12" s="116"/>
      <c r="S12" s="117"/>
      <c r="T12" s="82"/>
      <c r="U12" s="118"/>
      <c r="V12" s="120"/>
      <c r="W12" s="121"/>
      <c r="X12" s="106"/>
      <c r="Y12" s="107"/>
      <c r="Z12" s="99"/>
      <c r="AA12" s="99"/>
      <c r="AB12" s="99"/>
      <c r="AC12" s="99"/>
      <c r="AD12" s="99"/>
    </row>
    <row r="13" ht="24.75" customHeight="1">
      <c r="A13" s="108" t="s">
        <v>228</v>
      </c>
      <c r="B13" s="155" t="s">
        <v>229</v>
      </c>
      <c r="C13" s="110">
        <v>1976987.0</v>
      </c>
      <c r="D13" s="111">
        <v>2546156.0</v>
      </c>
      <c r="E13" s="112"/>
      <c r="F13" s="113"/>
      <c r="G13" s="112"/>
      <c r="H13" s="115"/>
      <c r="I13" s="116"/>
      <c r="J13" s="116"/>
      <c r="K13" s="116"/>
      <c r="L13" s="116"/>
      <c r="M13" s="116">
        <v>7.0</v>
      </c>
      <c r="N13" s="116"/>
      <c r="O13" s="116">
        <v>2.0</v>
      </c>
      <c r="P13" s="99"/>
      <c r="Q13" s="116"/>
      <c r="R13" s="116"/>
      <c r="S13" s="117"/>
      <c r="T13" s="82"/>
      <c r="U13" s="118"/>
      <c r="V13" s="120"/>
      <c r="W13" s="121"/>
      <c r="X13" s="106"/>
      <c r="Y13" s="107"/>
      <c r="Z13" s="99"/>
      <c r="AA13" s="99"/>
      <c r="AB13" s="99"/>
      <c r="AC13" s="99"/>
      <c r="AD13" s="99"/>
    </row>
    <row r="14" ht="24.75" customHeight="1">
      <c r="A14" s="108" t="s">
        <v>120</v>
      </c>
      <c r="B14" s="109" t="s">
        <v>233</v>
      </c>
      <c r="C14" s="149">
        <v>1977006.0</v>
      </c>
      <c r="D14" s="111">
        <v>2552776.0</v>
      </c>
      <c r="E14" s="112"/>
      <c r="F14" s="113"/>
      <c r="G14" s="112"/>
      <c r="H14" s="115"/>
      <c r="I14" s="116"/>
      <c r="J14" s="116"/>
      <c r="K14" s="116"/>
      <c r="L14" s="116"/>
      <c r="M14" s="116">
        <v>10.0</v>
      </c>
      <c r="N14" s="116"/>
      <c r="O14" s="116">
        <v>10.0</v>
      </c>
      <c r="P14" s="99"/>
      <c r="Q14" s="116"/>
      <c r="R14" s="116"/>
      <c r="S14" s="117"/>
      <c r="T14" s="82"/>
      <c r="U14" s="118"/>
      <c r="V14" s="120"/>
      <c r="W14" s="121"/>
      <c r="X14" s="106"/>
      <c r="Y14" s="107"/>
      <c r="Z14" s="99"/>
      <c r="AA14" s="99"/>
      <c r="AB14" s="99"/>
      <c r="AC14" s="99"/>
      <c r="AD14" s="99"/>
    </row>
    <row r="15" ht="24.75" customHeight="1">
      <c r="A15" s="129" t="s">
        <v>235</v>
      </c>
      <c r="B15" s="155" t="s">
        <v>236</v>
      </c>
      <c r="C15" s="110">
        <v>1977034.0</v>
      </c>
      <c r="D15" s="111">
        <v>2550821.0</v>
      </c>
      <c r="E15" s="112"/>
      <c r="F15" s="113"/>
      <c r="G15" s="112"/>
      <c r="H15" s="115"/>
      <c r="I15" s="116"/>
      <c r="J15" s="116"/>
      <c r="K15" s="116"/>
      <c r="L15" s="116"/>
      <c r="M15" s="116">
        <v>10.0</v>
      </c>
      <c r="N15" s="116"/>
      <c r="O15" s="116">
        <v>10.0</v>
      </c>
      <c r="P15" s="99"/>
      <c r="Q15" s="116"/>
      <c r="R15" s="116"/>
      <c r="S15" s="117"/>
      <c r="T15" s="82"/>
      <c r="U15" s="118"/>
      <c r="V15" s="120"/>
      <c r="W15" s="121"/>
      <c r="X15" s="106"/>
      <c r="Y15" s="107"/>
      <c r="Z15" s="99"/>
      <c r="AA15" s="99"/>
      <c r="AB15" s="99"/>
      <c r="AC15" s="99"/>
      <c r="AD15" s="99"/>
    </row>
    <row r="16" ht="24.75" customHeight="1">
      <c r="A16" s="108" t="s">
        <v>239</v>
      </c>
      <c r="B16" s="155" t="s">
        <v>240</v>
      </c>
      <c r="C16" s="149">
        <v>1975043.0</v>
      </c>
      <c r="D16" s="111">
        <v>2506660.0</v>
      </c>
      <c r="E16" s="112"/>
      <c r="F16" s="113"/>
      <c r="G16" s="112"/>
      <c r="H16" s="115"/>
      <c r="I16" s="116"/>
      <c r="J16" s="116"/>
      <c r="K16" s="116"/>
      <c r="L16" s="116"/>
      <c r="M16" s="116">
        <v>10.0</v>
      </c>
      <c r="N16" s="116"/>
      <c r="O16" s="116">
        <v>10.0</v>
      </c>
      <c r="P16" s="99"/>
      <c r="Q16" s="116"/>
      <c r="R16" s="116"/>
      <c r="S16" s="117"/>
      <c r="T16" s="82"/>
      <c r="U16" s="118"/>
      <c r="V16" s="120"/>
      <c r="W16" s="121"/>
      <c r="X16" s="106"/>
      <c r="Y16" s="107"/>
      <c r="Z16" s="99"/>
      <c r="AA16" s="99"/>
      <c r="AB16" s="99"/>
      <c r="AC16" s="99"/>
      <c r="AD16" s="99"/>
    </row>
    <row r="17" ht="24.75" customHeight="1">
      <c r="A17" s="108" t="s">
        <v>239</v>
      </c>
      <c r="B17" s="131" t="s">
        <v>242</v>
      </c>
      <c r="C17" s="110">
        <v>1968382.0</v>
      </c>
      <c r="D17" s="111">
        <v>2505495.0</v>
      </c>
      <c r="E17" s="112"/>
      <c r="F17" s="113"/>
      <c r="G17" s="112"/>
      <c r="H17" s="115"/>
      <c r="I17" s="116"/>
      <c r="J17" s="116"/>
      <c r="K17" s="116"/>
      <c r="L17" s="116"/>
      <c r="M17" s="116">
        <v>10.0</v>
      </c>
      <c r="N17" s="116"/>
      <c r="O17" s="116">
        <v>10.0</v>
      </c>
      <c r="P17" s="99"/>
      <c r="Q17" s="116"/>
      <c r="R17" s="116"/>
      <c r="S17" s="117"/>
      <c r="T17" s="82"/>
      <c r="U17" s="118"/>
      <c r="V17" s="120"/>
      <c r="W17" s="121"/>
      <c r="X17" s="106"/>
      <c r="Y17" s="107"/>
      <c r="Z17" s="99"/>
      <c r="AA17" s="99"/>
      <c r="AB17" s="99"/>
      <c r="AC17" s="99"/>
      <c r="AD17" s="99"/>
    </row>
    <row r="18" ht="24.75" customHeight="1">
      <c r="A18" s="108" t="s">
        <v>75</v>
      </c>
      <c r="B18" s="131" t="s">
        <v>132</v>
      </c>
      <c r="C18" s="110">
        <v>1977021.0</v>
      </c>
      <c r="D18" s="111">
        <v>2547550.0</v>
      </c>
      <c r="E18" s="112"/>
      <c r="F18" s="113"/>
      <c r="G18" s="112"/>
      <c r="H18" s="115"/>
      <c r="I18" s="116"/>
      <c r="J18" s="116"/>
      <c r="K18" s="116"/>
      <c r="L18" s="116"/>
      <c r="M18" s="116">
        <v>0.0</v>
      </c>
      <c r="N18" s="116"/>
      <c r="O18" s="116">
        <v>0.0</v>
      </c>
      <c r="P18" s="99"/>
      <c r="Q18" s="116"/>
      <c r="R18" s="116"/>
      <c r="S18" s="117"/>
      <c r="T18" s="82"/>
      <c r="U18" s="118"/>
      <c r="V18" s="120"/>
      <c r="W18" s="121"/>
      <c r="X18" s="106"/>
      <c r="Y18" s="107"/>
      <c r="Z18" s="99"/>
      <c r="AA18" s="99"/>
      <c r="AB18" s="99"/>
      <c r="AC18" s="99"/>
      <c r="AD18" s="99"/>
    </row>
    <row r="19" ht="24.75" customHeight="1">
      <c r="A19" s="180" t="s">
        <v>125</v>
      </c>
      <c r="B19" s="155" t="s">
        <v>244</v>
      </c>
      <c r="C19" s="110">
        <v>1977019.0</v>
      </c>
      <c r="D19" s="111">
        <v>2547556.0</v>
      </c>
      <c r="E19" s="112"/>
      <c r="F19" s="113"/>
      <c r="G19" s="112"/>
      <c r="H19" s="115"/>
      <c r="I19" s="116"/>
      <c r="J19" s="116"/>
      <c r="K19" s="116"/>
      <c r="L19" s="116"/>
      <c r="M19" s="116">
        <v>10.0</v>
      </c>
      <c r="N19" s="116"/>
      <c r="O19" s="116">
        <v>7.0</v>
      </c>
      <c r="P19" s="99"/>
      <c r="Q19" s="116"/>
      <c r="R19" s="116"/>
      <c r="S19" s="117"/>
      <c r="T19" s="82"/>
      <c r="U19" s="118"/>
      <c r="V19" s="120"/>
      <c r="W19" s="121"/>
      <c r="X19" s="106"/>
      <c r="Y19" s="107"/>
      <c r="Z19" s="99"/>
      <c r="AA19" s="99"/>
      <c r="AB19" s="99"/>
      <c r="AC19" s="99"/>
      <c r="AD19" s="99"/>
    </row>
    <row r="20" ht="24.75" customHeight="1">
      <c r="A20" s="129" t="s">
        <v>245</v>
      </c>
      <c r="B20" s="131" t="s">
        <v>246</v>
      </c>
      <c r="C20" s="110">
        <v>1977003.0</v>
      </c>
      <c r="D20" s="111">
        <v>2545784.0</v>
      </c>
      <c r="E20" s="112"/>
      <c r="F20" s="113"/>
      <c r="G20" s="112"/>
      <c r="H20" s="115"/>
      <c r="I20" s="116"/>
      <c r="J20" s="116"/>
      <c r="K20" s="116"/>
      <c r="L20" s="116"/>
      <c r="M20" s="116">
        <v>0.0</v>
      </c>
      <c r="N20" s="116"/>
      <c r="O20" s="116">
        <v>0.0</v>
      </c>
      <c r="P20" s="99"/>
      <c r="Q20" s="116"/>
      <c r="R20" s="116"/>
      <c r="S20" s="117"/>
      <c r="T20" s="82"/>
      <c r="U20" s="118"/>
      <c r="V20" s="120"/>
      <c r="W20" s="121"/>
      <c r="X20" s="106"/>
      <c r="Y20" s="107"/>
      <c r="Z20" s="99"/>
      <c r="AA20" s="99"/>
      <c r="AB20" s="99"/>
      <c r="AC20" s="99"/>
      <c r="AD20" s="99"/>
    </row>
    <row r="21" ht="24.75" customHeight="1">
      <c r="A21" s="180" t="s">
        <v>128</v>
      </c>
      <c r="B21" s="155" t="s">
        <v>249</v>
      </c>
      <c r="C21" s="110">
        <v>1977066.0</v>
      </c>
      <c r="D21" s="111">
        <v>2541984.0</v>
      </c>
      <c r="E21" s="112"/>
      <c r="F21" s="113"/>
      <c r="G21" s="112"/>
      <c r="H21" s="115"/>
      <c r="I21" s="116"/>
      <c r="J21" s="116"/>
      <c r="K21" s="116"/>
      <c r="L21" s="116"/>
      <c r="M21" s="116">
        <v>0.0</v>
      </c>
      <c r="N21" s="116"/>
      <c r="O21" s="116">
        <v>3.0</v>
      </c>
      <c r="P21" s="99"/>
      <c r="Q21" s="116"/>
      <c r="R21" s="116"/>
      <c r="S21" s="117"/>
      <c r="T21" s="82"/>
      <c r="U21" s="118"/>
      <c r="V21" s="120"/>
      <c r="W21" s="121"/>
      <c r="X21" s="106"/>
      <c r="Y21" s="107"/>
      <c r="Z21" s="99"/>
      <c r="AA21" s="99"/>
      <c r="AB21" s="99"/>
      <c r="AC21" s="99"/>
      <c r="AD21" s="99"/>
    </row>
    <row r="22" ht="24.75" customHeight="1">
      <c r="A22" s="180" t="s">
        <v>125</v>
      </c>
      <c r="B22" s="155" t="s">
        <v>251</v>
      </c>
      <c r="C22" s="110">
        <v>1976856.0</v>
      </c>
      <c r="D22" s="111">
        <v>2541446.0</v>
      </c>
      <c r="E22" s="112" t="s">
        <v>225</v>
      </c>
      <c r="F22" s="113"/>
      <c r="G22" s="114"/>
      <c r="H22" s="115"/>
      <c r="I22" s="116"/>
      <c r="J22" s="116"/>
      <c r="K22" s="116"/>
      <c r="L22" s="116"/>
      <c r="M22" s="116">
        <v>3.0</v>
      </c>
      <c r="N22" s="116"/>
      <c r="O22" s="116">
        <v>0.0</v>
      </c>
      <c r="P22" s="99"/>
      <c r="Q22" s="116"/>
      <c r="R22" s="116"/>
      <c r="S22" s="117"/>
      <c r="T22" s="82"/>
      <c r="U22" s="118"/>
      <c r="V22" s="120"/>
      <c r="W22" s="121"/>
      <c r="X22" s="106"/>
      <c r="Y22" s="107"/>
      <c r="Z22" s="99"/>
      <c r="AA22" s="99"/>
      <c r="AB22" s="99"/>
      <c r="AC22" s="99"/>
      <c r="AD22" s="99"/>
    </row>
    <row r="23" ht="24.75" customHeight="1">
      <c r="A23" s="194" t="s">
        <v>245</v>
      </c>
      <c r="B23" s="196" t="s">
        <v>252</v>
      </c>
      <c r="C23" s="198">
        <v>2062068.0</v>
      </c>
      <c r="D23" s="200">
        <v>2560712.0</v>
      </c>
      <c r="E23" s="202"/>
      <c r="F23" s="204"/>
      <c r="G23" s="206"/>
      <c r="H23" s="208"/>
      <c r="I23" s="210"/>
      <c r="J23" s="210"/>
      <c r="K23" s="210"/>
      <c r="L23" s="210"/>
      <c r="M23" s="210">
        <v>3.0</v>
      </c>
      <c r="N23" s="210"/>
      <c r="O23" s="210">
        <v>0.0</v>
      </c>
      <c r="P23" s="99"/>
      <c r="Q23" s="210"/>
      <c r="R23" s="210"/>
      <c r="S23" s="213"/>
      <c r="T23" s="82"/>
      <c r="U23" s="118"/>
      <c r="V23" s="120"/>
      <c r="W23" s="121"/>
      <c r="X23" s="106"/>
      <c r="Y23" s="107"/>
      <c r="Z23" s="99"/>
      <c r="AA23" s="99"/>
      <c r="AB23" s="99"/>
      <c r="AC23" s="99"/>
      <c r="AD23" s="99"/>
    </row>
    <row r="24" ht="15.75" customHeight="1">
      <c r="A24" s="217"/>
      <c r="B24" s="222"/>
      <c r="C24" s="222"/>
      <c r="D24" s="222"/>
      <c r="E24" s="225"/>
      <c r="F24" s="223"/>
      <c r="G24" s="225"/>
      <c r="H24" s="225"/>
      <c r="I24" s="227"/>
      <c r="J24" s="227"/>
      <c r="K24" s="227"/>
      <c r="L24" s="227"/>
      <c r="M24" s="227"/>
      <c r="N24" s="227"/>
      <c r="O24" s="227"/>
      <c r="P24" s="230"/>
      <c r="Q24" s="227"/>
      <c r="R24" s="230"/>
      <c r="S24" s="233"/>
      <c r="T24" s="82"/>
      <c r="U24" s="234"/>
      <c r="V24" s="236"/>
      <c r="W24" s="238"/>
      <c r="X24" s="106"/>
      <c r="Y24" s="214"/>
    </row>
    <row r="25" ht="18.75" customHeight="1">
      <c r="A25" s="239"/>
      <c r="B25" s="240"/>
      <c r="C25" s="240"/>
      <c r="D25" s="240"/>
      <c r="E25" s="241"/>
      <c r="F25" s="242"/>
      <c r="G25" s="241"/>
      <c r="H25" s="241"/>
      <c r="I25" s="243"/>
      <c r="J25" s="243"/>
      <c r="K25" s="243"/>
      <c r="L25" s="243"/>
      <c r="M25" s="243"/>
      <c r="N25" s="243"/>
      <c r="O25" s="243"/>
      <c r="P25" s="244"/>
      <c r="Q25" s="243"/>
      <c r="R25" s="244"/>
      <c r="S25" s="246"/>
      <c r="T25" s="82"/>
      <c r="U25" s="234"/>
      <c r="V25" s="236"/>
      <c r="W25" s="238"/>
      <c r="X25" s="106"/>
      <c r="Y25" s="214"/>
    </row>
    <row r="26" ht="15.75" customHeight="1">
      <c r="A26" s="248"/>
      <c r="B26" s="250"/>
      <c r="C26" s="252"/>
      <c r="D26" s="255"/>
      <c r="E26" s="260"/>
      <c r="F26" s="265"/>
      <c r="G26" s="267"/>
      <c r="H26" s="267"/>
      <c r="I26" s="271"/>
      <c r="J26" s="271"/>
      <c r="K26" s="271"/>
      <c r="L26" s="271"/>
      <c r="M26" s="271"/>
      <c r="N26" s="271"/>
      <c r="O26" s="271"/>
      <c r="P26" s="273"/>
      <c r="Q26" s="271"/>
      <c r="R26" s="273"/>
      <c r="S26" s="276"/>
      <c r="T26" s="277"/>
      <c r="U26" s="278"/>
      <c r="V26" s="281"/>
      <c r="W26" s="284"/>
      <c r="X26" s="286"/>
      <c r="Y26" s="287"/>
    </row>
    <row r="27" ht="30.75" customHeight="1">
      <c r="A27" s="288"/>
      <c r="B27" s="289"/>
      <c r="C27" s="290"/>
      <c r="D27" s="291"/>
      <c r="E27" s="293"/>
      <c r="F27" s="59" t="s">
        <v>285</v>
      </c>
      <c r="G27" s="59" t="s">
        <v>286</v>
      </c>
      <c r="H27" s="295"/>
      <c r="I27" s="59" t="s">
        <v>287</v>
      </c>
      <c r="J27" s="59" t="s">
        <v>288</v>
      </c>
      <c r="K27" s="59" t="s">
        <v>289</v>
      </c>
      <c r="L27" s="59" t="s">
        <v>290</v>
      </c>
      <c r="M27" s="59" t="s">
        <v>291</v>
      </c>
      <c r="N27" s="59" t="s">
        <v>292</v>
      </c>
      <c r="O27" s="59" t="s">
        <v>293</v>
      </c>
      <c r="P27" s="59" t="s">
        <v>294</v>
      </c>
      <c r="Q27" s="59" t="s">
        <v>295</v>
      </c>
      <c r="R27" s="50" t="s">
        <v>296</v>
      </c>
      <c r="S27" s="299"/>
      <c r="T27" s="300"/>
      <c r="U27" s="300"/>
      <c r="V27" s="300"/>
      <c r="W27" s="300"/>
      <c r="X27" s="301"/>
      <c r="Y27" s="315" t="s">
        <v>519</v>
      </c>
    </row>
    <row r="28" ht="72.75" customHeight="1">
      <c r="A28" s="316" t="s">
        <v>8</v>
      </c>
      <c r="B28" s="320" t="s">
        <v>11</v>
      </c>
      <c r="C28" s="320" t="s">
        <v>12</v>
      </c>
      <c r="D28" s="324" t="s">
        <v>108</v>
      </c>
      <c r="E28" s="76"/>
      <c r="F28" s="326"/>
      <c r="G28" s="78" t="s">
        <v>170</v>
      </c>
      <c r="H28" s="327"/>
      <c r="I28" s="329"/>
      <c r="J28" s="326" t="s">
        <v>170</v>
      </c>
      <c r="K28" s="326" t="s">
        <v>299</v>
      </c>
      <c r="L28" s="326" t="s">
        <v>300</v>
      </c>
      <c r="M28" s="326" t="s">
        <v>170</v>
      </c>
      <c r="N28" s="326"/>
      <c r="O28" s="326" t="s">
        <v>172</v>
      </c>
      <c r="P28" s="78" t="s">
        <v>173</v>
      </c>
      <c r="Q28" s="78" t="s">
        <v>176</v>
      </c>
      <c r="R28" s="80" t="s">
        <v>178</v>
      </c>
      <c r="S28" s="332"/>
      <c r="T28" s="335"/>
      <c r="U28" s="335"/>
      <c r="V28" s="335"/>
      <c r="W28" s="335"/>
      <c r="X28" s="339"/>
      <c r="Y28" s="343"/>
      <c r="Z28" s="33"/>
      <c r="AA28" s="33"/>
      <c r="AB28" s="33"/>
      <c r="AC28" s="33"/>
      <c r="AD28" s="33"/>
    </row>
    <row r="29" ht="15.75" customHeight="1">
      <c r="A29" s="348"/>
      <c r="B29" s="351"/>
      <c r="C29" s="351"/>
      <c r="D29" s="183"/>
      <c r="E29" s="225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30"/>
      <c r="Q29" s="354"/>
      <c r="R29" s="355"/>
      <c r="S29" s="356"/>
      <c r="X29" s="363"/>
      <c r="Y29" s="364"/>
    </row>
    <row r="30" ht="15.75" customHeight="1">
      <c r="A30" s="280"/>
      <c r="B30" s="282"/>
      <c r="C30" s="282"/>
      <c r="D30" s="257"/>
      <c r="E30" s="262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12"/>
      <c r="Q30" s="367"/>
      <c r="R30" s="369"/>
      <c r="S30" s="356"/>
      <c r="X30" s="363"/>
      <c r="Y30" s="364"/>
    </row>
    <row r="31" ht="15.75" customHeight="1">
      <c r="A31" s="280"/>
      <c r="B31" s="282"/>
      <c r="C31" s="282"/>
      <c r="D31" s="257"/>
      <c r="E31" s="262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12"/>
      <c r="Q31" s="367"/>
      <c r="R31" s="369"/>
      <c r="S31" s="356"/>
      <c r="X31" s="363"/>
      <c r="Y31" s="364"/>
    </row>
    <row r="32" ht="15.75" customHeight="1">
      <c r="A32" s="280"/>
      <c r="B32" s="282"/>
      <c r="C32" s="282"/>
      <c r="D32" s="257"/>
      <c r="E32" s="262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12"/>
      <c r="Q32" s="367"/>
      <c r="R32" s="369"/>
      <c r="S32" s="356"/>
      <c r="X32" s="363"/>
      <c r="Y32" s="364"/>
    </row>
    <row r="33" ht="15.75" customHeight="1">
      <c r="A33" s="280"/>
      <c r="B33" s="282"/>
      <c r="C33" s="282"/>
      <c r="D33" s="257"/>
      <c r="E33" s="262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12"/>
      <c r="Q33" s="367"/>
      <c r="R33" s="369"/>
      <c r="S33" s="356"/>
      <c r="X33" s="363"/>
      <c r="Y33" s="364"/>
    </row>
    <row r="34" ht="15.75" customHeight="1">
      <c r="A34" s="280"/>
      <c r="B34" s="282"/>
      <c r="C34" s="282"/>
      <c r="D34" s="257"/>
      <c r="E34" s="262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12"/>
      <c r="Q34" s="367"/>
      <c r="R34" s="369"/>
      <c r="S34" s="356"/>
      <c r="X34" s="363"/>
      <c r="Y34" s="364"/>
    </row>
    <row r="35" ht="15.75" customHeight="1">
      <c r="A35" s="280"/>
      <c r="B35" s="282"/>
      <c r="C35" s="282"/>
      <c r="D35" s="257"/>
      <c r="E35" s="262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12"/>
      <c r="Q35" s="367"/>
      <c r="R35" s="369"/>
      <c r="S35" s="356"/>
      <c r="X35" s="363"/>
      <c r="Y35" s="364"/>
    </row>
    <row r="36" ht="15.75" customHeight="1">
      <c r="A36" s="280"/>
      <c r="B36" s="282"/>
      <c r="C36" s="282"/>
      <c r="D36" s="257"/>
      <c r="E36" s="262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12"/>
      <c r="Q36" s="367"/>
      <c r="R36" s="369"/>
      <c r="S36" s="356"/>
      <c r="X36" s="363"/>
      <c r="Y36" s="364"/>
    </row>
    <row r="37" ht="15.75" customHeight="1">
      <c r="A37" s="280"/>
      <c r="B37" s="282"/>
      <c r="C37" s="282"/>
      <c r="D37" s="257"/>
      <c r="E37" s="262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12"/>
      <c r="Q37" s="367"/>
      <c r="R37" s="369"/>
      <c r="S37" s="356"/>
      <c r="X37" s="363"/>
      <c r="Y37" s="364"/>
    </row>
    <row r="38" ht="15.75" customHeight="1">
      <c r="A38" s="280"/>
      <c r="B38" s="282"/>
      <c r="C38" s="282"/>
      <c r="D38" s="257"/>
      <c r="E38" s="262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12"/>
      <c r="Q38" s="367"/>
      <c r="R38" s="369"/>
      <c r="S38" s="356"/>
      <c r="X38" s="363"/>
      <c r="Y38" s="364"/>
    </row>
    <row r="39" ht="15.75" customHeight="1">
      <c r="A39" s="280"/>
      <c r="B39" s="282"/>
      <c r="C39" s="282"/>
      <c r="D39" s="257"/>
      <c r="E39" s="262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12"/>
      <c r="Q39" s="367"/>
      <c r="R39" s="369"/>
      <c r="S39" s="356"/>
      <c r="X39" s="363"/>
      <c r="Y39" s="364"/>
    </row>
    <row r="40" ht="15.75" customHeight="1">
      <c r="A40" s="280"/>
      <c r="B40" s="282"/>
      <c r="C40" s="282"/>
      <c r="D40" s="257"/>
      <c r="E40" s="262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12"/>
      <c r="Q40" s="367"/>
      <c r="R40" s="369"/>
      <c r="S40" s="356"/>
      <c r="X40" s="363"/>
      <c r="Y40" s="364"/>
    </row>
    <row r="41" ht="15.75" customHeight="1">
      <c r="A41" s="280"/>
      <c r="B41" s="282"/>
      <c r="C41" s="282"/>
      <c r="D41" s="257"/>
      <c r="E41" s="262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12"/>
      <c r="Q41" s="367"/>
      <c r="R41" s="369"/>
      <c r="S41" s="356"/>
      <c r="X41" s="363"/>
      <c r="Y41" s="364"/>
    </row>
    <row r="42" ht="15.75" customHeight="1">
      <c r="A42" s="280"/>
      <c r="B42" s="282"/>
      <c r="C42" s="282"/>
      <c r="D42" s="257"/>
      <c r="E42" s="262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12"/>
      <c r="Q42" s="367"/>
      <c r="R42" s="369"/>
      <c r="S42" s="356"/>
      <c r="X42" s="363"/>
      <c r="Y42" s="364"/>
    </row>
    <row r="43" ht="15.75" customHeight="1">
      <c r="A43" s="280"/>
      <c r="B43" s="282"/>
      <c r="C43" s="282"/>
      <c r="D43" s="257"/>
      <c r="E43" s="262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12"/>
      <c r="Q43" s="367"/>
      <c r="R43" s="369"/>
      <c r="S43" s="356"/>
      <c r="X43" s="363"/>
      <c r="Y43" s="364"/>
    </row>
    <row r="44" ht="15.75" customHeight="1">
      <c r="A44" s="280"/>
      <c r="B44" s="282"/>
      <c r="C44" s="282"/>
      <c r="D44" s="257"/>
      <c r="E44" s="262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12"/>
      <c r="Q44" s="367"/>
      <c r="R44" s="369"/>
      <c r="S44" s="356"/>
      <c r="X44" s="363"/>
      <c r="Y44" s="364"/>
    </row>
    <row r="45" ht="15.75" customHeight="1">
      <c r="A45" s="239"/>
      <c r="B45" s="240"/>
      <c r="C45" s="240"/>
      <c r="D45" s="242"/>
      <c r="E45" s="241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4"/>
      <c r="Q45" s="373"/>
      <c r="R45" s="383"/>
      <c r="S45" s="356"/>
      <c r="X45" s="363"/>
      <c r="Y45" s="364"/>
    </row>
    <row r="46" ht="15.75" customHeight="1">
      <c r="A46" s="292"/>
      <c r="B46" s="294"/>
      <c r="C46" s="294"/>
      <c r="D46" s="296"/>
      <c r="E46" s="384"/>
      <c r="F46" s="303"/>
      <c r="G46" s="303"/>
      <c r="H46" s="303"/>
      <c r="I46" s="303"/>
      <c r="J46" s="303"/>
      <c r="K46" s="303"/>
      <c r="L46" s="303"/>
      <c r="M46" s="303"/>
      <c r="N46" s="303"/>
      <c r="O46" s="303"/>
      <c r="P46" s="385"/>
      <c r="Q46" s="377"/>
      <c r="R46" s="386"/>
      <c r="S46" s="379"/>
      <c r="T46" s="380"/>
      <c r="U46" s="380"/>
      <c r="V46" s="380"/>
      <c r="W46" s="380"/>
      <c r="X46" s="381"/>
      <c r="Y46" s="382"/>
    </row>
    <row r="47" ht="15.75" customHeight="1">
      <c r="H47" s="388"/>
      <c r="P47" s="38"/>
      <c r="R47" s="38"/>
    </row>
    <row r="48" ht="15.75" customHeight="1">
      <c r="H48" s="388"/>
      <c r="P48" s="38"/>
      <c r="R48" s="38"/>
    </row>
    <row r="49" ht="15.75" customHeight="1">
      <c r="H49" s="388"/>
      <c r="P49" s="38"/>
      <c r="R49" s="38"/>
    </row>
    <row r="50" ht="15.75" customHeight="1">
      <c r="H50" s="388"/>
      <c r="P50" s="38"/>
      <c r="R50" s="38"/>
    </row>
    <row r="51" ht="15.75" customHeight="1">
      <c r="H51" s="388"/>
      <c r="P51" s="38"/>
      <c r="R51" s="38"/>
    </row>
    <row r="52" ht="15.75" customHeight="1">
      <c r="H52" s="388"/>
      <c r="P52" s="38"/>
      <c r="R52" s="38"/>
    </row>
    <row r="53" ht="15.75" customHeight="1">
      <c r="H53" s="388"/>
      <c r="P53" s="38"/>
      <c r="R53" s="38"/>
    </row>
    <row r="54" ht="15.75" customHeight="1">
      <c r="H54" s="388"/>
      <c r="P54" s="38"/>
      <c r="R54" s="38"/>
    </row>
    <row r="55" ht="15.75" customHeight="1">
      <c r="H55" s="388"/>
      <c r="P55" s="38"/>
      <c r="R55" s="38"/>
    </row>
    <row r="56" ht="15.75" customHeight="1">
      <c r="H56" s="388"/>
      <c r="P56" s="38"/>
      <c r="R56" s="38"/>
    </row>
    <row r="57" ht="15.75" customHeight="1">
      <c r="H57" s="388"/>
      <c r="P57" s="38"/>
      <c r="R57" s="38"/>
    </row>
    <row r="58" ht="15.75" customHeight="1">
      <c r="H58" s="388"/>
      <c r="P58" s="38"/>
      <c r="R58" s="38"/>
    </row>
    <row r="59" ht="15.75" customHeight="1">
      <c r="H59" s="388"/>
      <c r="P59" s="38"/>
      <c r="R59" s="38"/>
    </row>
    <row r="60" ht="15.75" customHeight="1">
      <c r="H60" s="388"/>
      <c r="P60" s="38"/>
      <c r="R60" s="38"/>
    </row>
    <row r="61" ht="15.75" customHeight="1">
      <c r="H61" s="388"/>
      <c r="P61" s="38"/>
      <c r="R61" s="38"/>
    </row>
    <row r="62" ht="15.75" customHeight="1">
      <c r="H62" s="388"/>
      <c r="P62" s="38"/>
      <c r="R62" s="38"/>
    </row>
    <row r="63" ht="15.75" customHeight="1">
      <c r="H63" s="388"/>
      <c r="P63" s="38"/>
      <c r="R63" s="38"/>
    </row>
    <row r="64" ht="15.75" customHeight="1">
      <c r="H64" s="388"/>
      <c r="P64" s="38"/>
      <c r="R64" s="38"/>
    </row>
    <row r="65" ht="15.75" customHeight="1">
      <c r="H65" s="388"/>
      <c r="P65" s="38"/>
      <c r="R65" s="38"/>
    </row>
    <row r="66" ht="15.75" customHeight="1">
      <c r="H66" s="388"/>
      <c r="P66" s="38"/>
      <c r="R66" s="38"/>
    </row>
    <row r="67" ht="15.75" customHeight="1">
      <c r="H67" s="388"/>
      <c r="P67" s="38"/>
      <c r="R67" s="38"/>
    </row>
    <row r="68" ht="15.75" customHeight="1">
      <c r="H68" s="388"/>
      <c r="P68" s="38"/>
      <c r="R68" s="38"/>
    </row>
    <row r="69" ht="15.75" customHeight="1">
      <c r="H69" s="388"/>
      <c r="P69" s="38"/>
      <c r="R69" s="38"/>
    </row>
    <row r="70" ht="15.75" customHeight="1">
      <c r="H70" s="388"/>
      <c r="P70" s="38"/>
      <c r="R70" s="38"/>
    </row>
    <row r="71" ht="15.75" customHeight="1">
      <c r="H71" s="388"/>
      <c r="P71" s="38"/>
      <c r="R71" s="38"/>
    </row>
    <row r="72" ht="15.75" customHeight="1">
      <c r="H72" s="388"/>
      <c r="P72" s="38"/>
      <c r="R72" s="38"/>
    </row>
    <row r="73" ht="15.75" customHeight="1">
      <c r="H73" s="388"/>
      <c r="P73" s="38"/>
      <c r="R73" s="38"/>
    </row>
    <row r="74" ht="15.75" customHeight="1">
      <c r="H74" s="388"/>
      <c r="P74" s="38"/>
      <c r="R74" s="38"/>
    </row>
    <row r="75" ht="15.75" customHeight="1">
      <c r="H75" s="388"/>
      <c r="P75" s="38"/>
      <c r="R75" s="38"/>
    </row>
    <row r="76" ht="15.75" customHeight="1">
      <c r="H76" s="388"/>
      <c r="P76" s="38"/>
      <c r="R76" s="38"/>
    </row>
    <row r="77" ht="15.75" customHeight="1">
      <c r="H77" s="388"/>
      <c r="P77" s="38"/>
      <c r="R77" s="38"/>
    </row>
    <row r="78" ht="15.75" customHeight="1">
      <c r="H78" s="388"/>
      <c r="P78" s="38"/>
      <c r="R78" s="38"/>
    </row>
    <row r="79" ht="15.75" customHeight="1">
      <c r="H79" s="388"/>
      <c r="P79" s="38"/>
      <c r="R79" s="38"/>
    </row>
    <row r="80" ht="15.75" customHeight="1">
      <c r="H80" s="388"/>
      <c r="P80" s="38"/>
      <c r="R80" s="38"/>
    </row>
    <row r="81" ht="15.75" customHeight="1">
      <c r="H81" s="388"/>
      <c r="P81" s="38"/>
      <c r="R81" s="38"/>
    </row>
    <row r="82" ht="15.75" customHeight="1">
      <c r="H82" s="388"/>
      <c r="P82" s="38"/>
      <c r="R82" s="38"/>
    </row>
    <row r="83" ht="15.75" customHeight="1">
      <c r="H83" s="388"/>
      <c r="P83" s="38"/>
      <c r="R83" s="38"/>
    </row>
    <row r="84" ht="15.75" customHeight="1">
      <c r="H84" s="388"/>
      <c r="P84" s="38"/>
      <c r="R84" s="38"/>
    </row>
    <row r="85" ht="15.75" customHeight="1">
      <c r="H85" s="388"/>
      <c r="P85" s="38"/>
      <c r="R85" s="38"/>
    </row>
    <row r="86" ht="15.75" customHeight="1">
      <c r="H86" s="388"/>
      <c r="P86" s="38"/>
      <c r="R86" s="38"/>
    </row>
    <row r="87" ht="15.75" customHeight="1">
      <c r="H87" s="388"/>
      <c r="P87" s="38"/>
      <c r="R87" s="38"/>
    </row>
    <row r="88" ht="15.75" customHeight="1">
      <c r="H88" s="388"/>
      <c r="P88" s="38"/>
      <c r="R88" s="38"/>
    </row>
    <row r="89" ht="15.75" customHeight="1">
      <c r="H89" s="388"/>
      <c r="P89" s="38"/>
      <c r="R89" s="38"/>
    </row>
    <row r="90" ht="15.75" customHeight="1">
      <c r="H90" s="388"/>
      <c r="P90" s="38"/>
      <c r="R90" s="38"/>
    </row>
    <row r="91" ht="15.75" customHeight="1">
      <c r="H91" s="388"/>
      <c r="P91" s="38"/>
      <c r="R91" s="38"/>
    </row>
    <row r="92" ht="15.75" customHeight="1">
      <c r="H92" s="388"/>
      <c r="P92" s="38"/>
      <c r="R92" s="38"/>
    </row>
    <row r="93" ht="15.75" customHeight="1">
      <c r="H93" s="388"/>
      <c r="P93" s="38"/>
      <c r="R93" s="38"/>
    </row>
    <row r="94" ht="15.75" customHeight="1">
      <c r="H94" s="388"/>
      <c r="P94" s="38"/>
      <c r="R94" s="38"/>
    </row>
    <row r="95" ht="15.75" customHeight="1">
      <c r="H95" s="388"/>
      <c r="P95" s="38"/>
      <c r="R95" s="38"/>
    </row>
    <row r="96" ht="15.75" customHeight="1">
      <c r="H96" s="388"/>
      <c r="P96" s="38"/>
      <c r="R96" s="38"/>
    </row>
    <row r="97" ht="15.75" customHeight="1">
      <c r="H97" s="388"/>
      <c r="P97" s="38"/>
      <c r="R97" s="38"/>
    </row>
    <row r="98" ht="15.75" customHeight="1">
      <c r="H98" s="388"/>
      <c r="P98" s="38"/>
      <c r="R98" s="38"/>
    </row>
    <row r="99" ht="15.75" customHeight="1">
      <c r="H99" s="388"/>
      <c r="P99" s="38"/>
      <c r="R99" s="38"/>
    </row>
    <row r="100" ht="15.75" customHeight="1">
      <c r="H100" s="388"/>
      <c r="P100" s="38"/>
      <c r="R100" s="38"/>
    </row>
    <row r="101" ht="15.75" customHeight="1">
      <c r="H101" s="388"/>
      <c r="P101" s="38"/>
      <c r="R101" s="38"/>
    </row>
    <row r="102" ht="15.75" customHeight="1">
      <c r="H102" s="388"/>
      <c r="P102" s="38"/>
      <c r="R102" s="38"/>
    </row>
    <row r="103" ht="15.75" customHeight="1">
      <c r="H103" s="388"/>
      <c r="P103" s="38"/>
      <c r="R103" s="38"/>
    </row>
    <row r="104" ht="15.75" customHeight="1">
      <c r="H104" s="388"/>
      <c r="P104" s="38"/>
      <c r="R104" s="38"/>
    </row>
    <row r="105" ht="15.75" customHeight="1">
      <c r="H105" s="388"/>
      <c r="P105" s="38"/>
      <c r="R105" s="38"/>
    </row>
    <row r="106" ht="15.75" customHeight="1">
      <c r="H106" s="388"/>
      <c r="P106" s="38"/>
      <c r="R106" s="38"/>
    </row>
    <row r="107" ht="15.75" customHeight="1">
      <c r="H107" s="388"/>
      <c r="P107" s="38"/>
      <c r="R107" s="38"/>
    </row>
    <row r="108" ht="15.75" customHeight="1">
      <c r="H108" s="388"/>
      <c r="P108" s="38"/>
      <c r="R108" s="38"/>
    </row>
    <row r="109" ht="15.75" customHeight="1">
      <c r="H109" s="388"/>
      <c r="P109" s="38"/>
      <c r="R109" s="38"/>
    </row>
    <row r="110" ht="15.75" customHeight="1">
      <c r="H110" s="388"/>
      <c r="P110" s="38"/>
      <c r="R110" s="38"/>
    </row>
    <row r="111" ht="15.75" customHeight="1">
      <c r="H111" s="388"/>
      <c r="P111" s="38"/>
      <c r="R111" s="38"/>
    </row>
    <row r="112" ht="15.75" customHeight="1">
      <c r="H112" s="388"/>
      <c r="P112" s="38"/>
      <c r="R112" s="38"/>
    </row>
    <row r="113" ht="15.75" customHeight="1">
      <c r="H113" s="388"/>
      <c r="P113" s="38"/>
      <c r="R113" s="38"/>
    </row>
    <row r="114" ht="15.75" customHeight="1">
      <c r="H114" s="388"/>
      <c r="P114" s="38"/>
      <c r="R114" s="38"/>
    </row>
    <row r="115" ht="15.75" customHeight="1">
      <c r="H115" s="388"/>
      <c r="P115" s="38"/>
      <c r="R115" s="38"/>
    </row>
    <row r="116" ht="15.75" customHeight="1">
      <c r="H116" s="388"/>
      <c r="P116" s="38"/>
      <c r="R116" s="38"/>
    </row>
    <row r="117" ht="15.75" customHeight="1">
      <c r="H117" s="388"/>
      <c r="P117" s="38"/>
      <c r="R117" s="38"/>
    </row>
    <row r="118" ht="15.75" customHeight="1">
      <c r="H118" s="388"/>
      <c r="P118" s="38"/>
      <c r="R118" s="38"/>
    </row>
    <row r="119" ht="15.75" customHeight="1">
      <c r="H119" s="388"/>
      <c r="P119" s="38"/>
      <c r="R119" s="38"/>
    </row>
    <row r="120" ht="15.75" customHeight="1">
      <c r="H120" s="388"/>
      <c r="P120" s="38"/>
      <c r="R120" s="38"/>
    </row>
    <row r="121" ht="15.75" customHeight="1">
      <c r="H121" s="388"/>
      <c r="P121" s="38"/>
      <c r="R121" s="38"/>
    </row>
    <row r="122" ht="15.75" customHeight="1">
      <c r="H122" s="388"/>
      <c r="P122" s="38"/>
      <c r="R122" s="38"/>
    </row>
    <row r="123" ht="15.75" customHeight="1">
      <c r="H123" s="388"/>
      <c r="P123" s="38"/>
      <c r="R123" s="38"/>
    </row>
    <row r="124" ht="15.75" customHeight="1">
      <c r="H124" s="388"/>
      <c r="P124" s="38"/>
      <c r="R124" s="38"/>
    </row>
    <row r="125" ht="15.75" customHeight="1">
      <c r="H125" s="388"/>
      <c r="P125" s="38"/>
      <c r="R125" s="38"/>
    </row>
    <row r="126" ht="15.75" customHeight="1">
      <c r="H126" s="388"/>
      <c r="P126" s="38"/>
      <c r="R126" s="38"/>
    </row>
    <row r="127" ht="15.75" customHeight="1">
      <c r="H127" s="388"/>
      <c r="P127" s="38"/>
      <c r="R127" s="38"/>
    </row>
    <row r="128" ht="15.75" customHeight="1">
      <c r="H128" s="388"/>
      <c r="P128" s="38"/>
      <c r="R128" s="38"/>
    </row>
    <row r="129" ht="15.75" customHeight="1">
      <c r="H129" s="388"/>
      <c r="P129" s="38"/>
      <c r="R129" s="38"/>
    </row>
    <row r="130" ht="15.75" customHeight="1">
      <c r="H130" s="388"/>
      <c r="P130" s="38"/>
      <c r="R130" s="38"/>
    </row>
    <row r="131" ht="15.75" customHeight="1">
      <c r="H131" s="388"/>
      <c r="P131" s="38"/>
      <c r="R131" s="38"/>
    </row>
    <row r="132" ht="15.75" customHeight="1">
      <c r="H132" s="388"/>
      <c r="P132" s="38"/>
      <c r="R132" s="38"/>
    </row>
    <row r="133" ht="15.75" customHeight="1">
      <c r="H133" s="388"/>
      <c r="P133" s="38"/>
      <c r="R133" s="38"/>
    </row>
    <row r="134" ht="15.75" customHeight="1">
      <c r="H134" s="388"/>
      <c r="P134" s="38"/>
      <c r="R134" s="38"/>
    </row>
    <row r="135" ht="15.75" customHeight="1">
      <c r="H135" s="388"/>
      <c r="P135" s="38"/>
      <c r="R135" s="38"/>
    </row>
    <row r="136" ht="15.75" customHeight="1">
      <c r="H136" s="388"/>
      <c r="P136" s="38"/>
      <c r="R136" s="38"/>
    </row>
    <row r="137" ht="15.75" customHeight="1">
      <c r="H137" s="388"/>
      <c r="P137" s="38"/>
      <c r="R137" s="38"/>
    </row>
    <row r="138" ht="15.75" customHeight="1">
      <c r="H138" s="388"/>
      <c r="P138" s="38"/>
      <c r="R138" s="38"/>
    </row>
    <row r="139" ht="15.75" customHeight="1">
      <c r="H139" s="388"/>
      <c r="P139" s="38"/>
      <c r="R139" s="38"/>
    </row>
    <row r="140" ht="15.75" customHeight="1">
      <c r="H140" s="388"/>
      <c r="P140" s="38"/>
      <c r="R140" s="38"/>
    </row>
    <row r="141" ht="15.75" customHeight="1">
      <c r="H141" s="388"/>
      <c r="P141" s="38"/>
      <c r="R141" s="38"/>
    </row>
    <row r="142" ht="15.75" customHeight="1">
      <c r="H142" s="388"/>
      <c r="P142" s="38"/>
      <c r="R142" s="38"/>
    </row>
    <row r="143" ht="15.75" customHeight="1">
      <c r="H143" s="388"/>
      <c r="P143" s="38"/>
      <c r="R143" s="38"/>
    </row>
    <row r="144" ht="15.75" customHeight="1">
      <c r="H144" s="388"/>
      <c r="P144" s="38"/>
      <c r="R144" s="38"/>
    </row>
    <row r="145" ht="15.75" customHeight="1">
      <c r="H145" s="388"/>
      <c r="P145" s="38"/>
      <c r="R145" s="38"/>
    </row>
    <row r="146" ht="15.75" customHeight="1">
      <c r="H146" s="388"/>
      <c r="P146" s="38"/>
      <c r="R146" s="38"/>
    </row>
    <row r="147" ht="15.75" customHeight="1">
      <c r="H147" s="388"/>
      <c r="P147" s="38"/>
      <c r="R147" s="38"/>
    </row>
    <row r="148" ht="15.75" customHeight="1">
      <c r="H148" s="388"/>
      <c r="P148" s="38"/>
      <c r="R148" s="38"/>
    </row>
    <row r="149" ht="15.75" customHeight="1">
      <c r="H149" s="388"/>
      <c r="P149" s="38"/>
      <c r="R149" s="38"/>
    </row>
    <row r="150" ht="15.75" customHeight="1">
      <c r="H150" s="388"/>
      <c r="P150" s="38"/>
      <c r="R150" s="38"/>
    </row>
    <row r="151" ht="15.75" customHeight="1">
      <c r="H151" s="388"/>
      <c r="P151" s="38"/>
      <c r="R151" s="38"/>
    </row>
    <row r="152" ht="15.75" customHeight="1">
      <c r="H152" s="388"/>
      <c r="P152" s="38"/>
      <c r="R152" s="38"/>
    </row>
    <row r="153" ht="15.75" customHeight="1">
      <c r="H153" s="388"/>
      <c r="P153" s="38"/>
      <c r="R153" s="38"/>
    </row>
    <row r="154" ht="15.75" customHeight="1">
      <c r="H154" s="388"/>
      <c r="P154" s="38"/>
      <c r="R154" s="38"/>
    </row>
    <row r="155" ht="15.75" customHeight="1">
      <c r="H155" s="388"/>
      <c r="P155" s="38"/>
      <c r="R155" s="38"/>
    </row>
    <row r="156" ht="15.75" customHeight="1">
      <c r="H156" s="388"/>
      <c r="P156" s="38"/>
      <c r="R156" s="38"/>
    </row>
    <row r="157" ht="15.75" customHeight="1">
      <c r="H157" s="388"/>
      <c r="P157" s="38"/>
      <c r="R157" s="38"/>
    </row>
    <row r="158" ht="15.75" customHeight="1">
      <c r="H158" s="388"/>
      <c r="P158" s="38"/>
      <c r="R158" s="38"/>
    </row>
    <row r="159" ht="15.75" customHeight="1">
      <c r="H159" s="388"/>
      <c r="P159" s="38"/>
      <c r="R159" s="38"/>
    </row>
    <row r="160" ht="15.75" customHeight="1">
      <c r="H160" s="388"/>
      <c r="P160" s="38"/>
      <c r="R160" s="38"/>
    </row>
    <row r="161" ht="15.75" customHeight="1">
      <c r="H161" s="388"/>
      <c r="P161" s="38"/>
      <c r="R161" s="38"/>
    </row>
    <row r="162" ht="15.75" customHeight="1">
      <c r="H162" s="388"/>
      <c r="P162" s="38"/>
      <c r="R162" s="38"/>
    </row>
    <row r="163" ht="15.75" customHeight="1">
      <c r="H163" s="388"/>
      <c r="P163" s="38"/>
      <c r="R163" s="38"/>
    </row>
    <row r="164" ht="15.75" customHeight="1">
      <c r="H164" s="388"/>
      <c r="P164" s="38"/>
      <c r="R164" s="38"/>
    </row>
    <row r="165" ht="15.75" customHeight="1">
      <c r="H165" s="388"/>
      <c r="P165" s="38"/>
      <c r="R165" s="38"/>
    </row>
    <row r="166" ht="15.75" customHeight="1">
      <c r="H166" s="388"/>
      <c r="P166" s="38"/>
      <c r="R166" s="38"/>
    </row>
    <row r="167" ht="15.75" customHeight="1">
      <c r="H167" s="388"/>
      <c r="P167" s="38"/>
      <c r="R167" s="38"/>
    </row>
    <row r="168" ht="15.75" customHeight="1">
      <c r="H168" s="388"/>
      <c r="P168" s="38"/>
      <c r="R168" s="38"/>
    </row>
    <row r="169" ht="15.75" customHeight="1">
      <c r="H169" s="388"/>
      <c r="P169" s="38"/>
      <c r="R169" s="38"/>
    </row>
    <row r="170" ht="15.75" customHeight="1">
      <c r="H170" s="388"/>
      <c r="P170" s="38"/>
      <c r="R170" s="38"/>
    </row>
    <row r="171" ht="15.75" customHeight="1">
      <c r="H171" s="388"/>
      <c r="P171" s="38"/>
      <c r="R171" s="38"/>
    </row>
    <row r="172" ht="15.75" customHeight="1">
      <c r="H172" s="388"/>
      <c r="P172" s="38"/>
      <c r="R172" s="38"/>
    </row>
    <row r="173" ht="15.75" customHeight="1">
      <c r="H173" s="388"/>
      <c r="P173" s="38"/>
      <c r="R173" s="38"/>
    </row>
    <row r="174" ht="15.75" customHeight="1">
      <c r="H174" s="388"/>
      <c r="P174" s="38"/>
      <c r="R174" s="38"/>
    </row>
    <row r="175" ht="15.75" customHeight="1">
      <c r="H175" s="388"/>
      <c r="P175" s="38"/>
      <c r="R175" s="38"/>
    </row>
    <row r="176" ht="15.75" customHeight="1">
      <c r="H176" s="388"/>
      <c r="P176" s="38"/>
      <c r="R176" s="38"/>
    </row>
    <row r="177" ht="15.75" customHeight="1">
      <c r="H177" s="388"/>
      <c r="P177" s="38"/>
      <c r="R177" s="38"/>
    </row>
    <row r="178" ht="15.75" customHeight="1">
      <c r="H178" s="388"/>
      <c r="P178" s="38"/>
      <c r="R178" s="38"/>
    </row>
    <row r="179" ht="15.75" customHeight="1">
      <c r="H179" s="388"/>
      <c r="P179" s="38"/>
      <c r="R179" s="38"/>
    </row>
    <row r="180" ht="15.75" customHeight="1">
      <c r="H180" s="388"/>
      <c r="P180" s="38"/>
      <c r="R180" s="38"/>
    </row>
    <row r="181" ht="15.75" customHeight="1">
      <c r="H181" s="388"/>
      <c r="P181" s="38"/>
      <c r="R181" s="38"/>
    </row>
    <row r="182" ht="15.75" customHeight="1">
      <c r="H182" s="388"/>
      <c r="P182" s="38"/>
      <c r="R182" s="38"/>
    </row>
    <row r="183" ht="15.75" customHeight="1">
      <c r="H183" s="388"/>
      <c r="P183" s="38"/>
      <c r="R183" s="38"/>
    </row>
    <row r="184" ht="15.75" customHeight="1">
      <c r="H184" s="388"/>
      <c r="P184" s="38"/>
      <c r="R184" s="38"/>
    </row>
    <row r="185" ht="15.75" customHeight="1">
      <c r="H185" s="388"/>
      <c r="P185" s="38"/>
      <c r="R185" s="38"/>
    </row>
    <row r="186" ht="15.75" customHeight="1">
      <c r="H186" s="388"/>
      <c r="P186" s="38"/>
      <c r="R186" s="38"/>
    </row>
    <row r="187" ht="15.75" customHeight="1">
      <c r="H187" s="388"/>
      <c r="P187" s="38"/>
      <c r="R187" s="38"/>
    </row>
    <row r="188" ht="15.75" customHeight="1">
      <c r="H188" s="388"/>
      <c r="P188" s="38"/>
      <c r="R188" s="38"/>
    </row>
    <row r="189" ht="15.75" customHeight="1">
      <c r="H189" s="388"/>
      <c r="P189" s="38"/>
      <c r="R189" s="38"/>
    </row>
    <row r="190" ht="15.75" customHeight="1">
      <c r="H190" s="388"/>
      <c r="P190" s="38"/>
      <c r="R190" s="38"/>
    </row>
    <row r="191" ht="15.75" customHeight="1">
      <c r="H191" s="388"/>
      <c r="P191" s="38"/>
      <c r="R191" s="38"/>
    </row>
    <row r="192" ht="15.75" customHeight="1">
      <c r="H192" s="388"/>
      <c r="P192" s="38"/>
      <c r="R192" s="38"/>
    </row>
    <row r="193" ht="15.75" customHeight="1">
      <c r="H193" s="388"/>
      <c r="P193" s="38"/>
      <c r="R193" s="38"/>
    </row>
    <row r="194" ht="15.75" customHeight="1">
      <c r="H194" s="388"/>
      <c r="P194" s="38"/>
      <c r="R194" s="38"/>
    </row>
    <row r="195" ht="15.75" customHeight="1">
      <c r="H195" s="388"/>
      <c r="P195" s="38"/>
      <c r="R195" s="38"/>
    </row>
    <row r="196" ht="15.75" customHeight="1">
      <c r="H196" s="388"/>
      <c r="P196" s="38"/>
      <c r="R196" s="38"/>
    </row>
    <row r="197" ht="15.75" customHeight="1">
      <c r="H197" s="388"/>
      <c r="P197" s="38"/>
      <c r="R197" s="38"/>
    </row>
    <row r="198" ht="15.75" customHeight="1">
      <c r="H198" s="388"/>
      <c r="P198" s="38"/>
      <c r="R198" s="38"/>
    </row>
    <row r="199" ht="15.75" customHeight="1">
      <c r="H199" s="388"/>
      <c r="P199" s="38"/>
      <c r="R199" s="38"/>
    </row>
    <row r="200" ht="15.75" customHeight="1">
      <c r="H200" s="388"/>
      <c r="P200" s="38"/>
      <c r="R200" s="38"/>
    </row>
    <row r="201" ht="15.75" customHeight="1">
      <c r="H201" s="388"/>
      <c r="P201" s="38"/>
      <c r="R201" s="38"/>
    </row>
    <row r="202" ht="15.75" customHeight="1">
      <c r="H202" s="388"/>
      <c r="P202" s="38"/>
      <c r="R202" s="38"/>
    </row>
    <row r="203" ht="15.75" customHeight="1">
      <c r="H203" s="388"/>
      <c r="P203" s="38"/>
      <c r="R203" s="38"/>
    </row>
    <row r="204" ht="15.75" customHeight="1">
      <c r="H204" s="388"/>
      <c r="P204" s="38"/>
      <c r="R204" s="38"/>
    </row>
    <row r="205" ht="15.75" customHeight="1">
      <c r="H205" s="388"/>
      <c r="P205" s="38"/>
      <c r="R205" s="38"/>
    </row>
    <row r="206" ht="15.75" customHeight="1">
      <c r="H206" s="388"/>
      <c r="P206" s="38"/>
      <c r="R206" s="38"/>
    </row>
    <row r="207" ht="15.75" customHeight="1">
      <c r="H207" s="388"/>
      <c r="P207" s="38"/>
      <c r="R207" s="38"/>
    </row>
    <row r="208" ht="15.75" customHeight="1">
      <c r="H208" s="388"/>
      <c r="P208" s="38"/>
      <c r="R208" s="38"/>
    </row>
    <row r="209" ht="15.75" customHeight="1">
      <c r="H209" s="388"/>
      <c r="P209" s="38"/>
      <c r="R209" s="38"/>
    </row>
    <row r="210" ht="15.75" customHeight="1">
      <c r="H210" s="388"/>
      <c r="P210" s="38"/>
      <c r="R210" s="38"/>
    </row>
    <row r="211" ht="15.75" customHeight="1">
      <c r="H211" s="388"/>
      <c r="P211" s="38"/>
      <c r="R211" s="38"/>
    </row>
    <row r="212" ht="15.75" customHeight="1">
      <c r="H212" s="388"/>
      <c r="P212" s="38"/>
      <c r="R212" s="38"/>
    </row>
    <row r="213" ht="15.75" customHeight="1">
      <c r="H213" s="388"/>
      <c r="P213" s="38"/>
      <c r="R213" s="38"/>
    </row>
    <row r="214" ht="15.75" customHeight="1">
      <c r="H214" s="388"/>
      <c r="P214" s="38"/>
      <c r="R214" s="38"/>
    </row>
    <row r="215" ht="15.75" customHeight="1">
      <c r="H215" s="388"/>
      <c r="P215" s="38"/>
      <c r="R215" s="38"/>
    </row>
    <row r="216" ht="15.75" customHeight="1">
      <c r="H216" s="388"/>
      <c r="P216" s="38"/>
      <c r="R216" s="38"/>
    </row>
    <row r="217" ht="15.75" customHeight="1">
      <c r="H217" s="388"/>
      <c r="P217" s="38"/>
      <c r="R217" s="38"/>
    </row>
    <row r="218" ht="15.75" customHeight="1">
      <c r="H218" s="388"/>
      <c r="P218" s="38"/>
      <c r="R218" s="38"/>
    </row>
    <row r="219" ht="15.75" customHeight="1">
      <c r="H219" s="388"/>
      <c r="P219" s="38"/>
      <c r="R219" s="38"/>
    </row>
    <row r="220" ht="15.75" customHeight="1">
      <c r="H220" s="388"/>
      <c r="P220" s="38"/>
      <c r="R220" s="38"/>
    </row>
    <row r="221" ht="15.75" customHeight="1">
      <c r="H221" s="388"/>
      <c r="P221" s="38"/>
      <c r="R221" s="38"/>
    </row>
    <row r="222" ht="15.75" customHeight="1">
      <c r="H222" s="388"/>
      <c r="P222" s="38"/>
      <c r="R222" s="38"/>
    </row>
    <row r="223" ht="15.75" customHeight="1">
      <c r="H223" s="388"/>
      <c r="P223" s="38"/>
      <c r="R223" s="38"/>
    </row>
    <row r="224" ht="15.75" customHeight="1">
      <c r="H224" s="388"/>
      <c r="P224" s="38"/>
      <c r="R224" s="38"/>
    </row>
    <row r="225" ht="15.75" customHeight="1">
      <c r="H225" s="388"/>
      <c r="P225" s="38"/>
      <c r="R225" s="38"/>
    </row>
    <row r="226" ht="15.75" customHeight="1">
      <c r="H226" s="388"/>
      <c r="P226" s="38"/>
      <c r="R226" s="38"/>
    </row>
    <row r="227" ht="15.75" customHeight="1">
      <c r="H227" s="388"/>
      <c r="P227" s="38"/>
      <c r="R227" s="38"/>
    </row>
    <row r="228" ht="15.75" customHeight="1">
      <c r="H228" s="388"/>
      <c r="P228" s="38"/>
      <c r="R228" s="38"/>
    </row>
    <row r="229" ht="15.75" customHeight="1">
      <c r="H229" s="388"/>
      <c r="P229" s="38"/>
      <c r="R229" s="38"/>
    </row>
    <row r="230" ht="15.75" customHeight="1">
      <c r="H230" s="388"/>
      <c r="P230" s="38"/>
      <c r="R230" s="38"/>
    </row>
    <row r="231" ht="15.75" customHeight="1">
      <c r="H231" s="388"/>
      <c r="P231" s="38"/>
      <c r="R231" s="38"/>
    </row>
    <row r="232" ht="15.75" customHeight="1">
      <c r="H232" s="388"/>
      <c r="P232" s="38"/>
      <c r="R232" s="38"/>
    </row>
    <row r="233" ht="15.75" customHeight="1">
      <c r="H233" s="388"/>
      <c r="P233" s="38"/>
      <c r="R233" s="38"/>
    </row>
    <row r="234" ht="15.75" customHeight="1">
      <c r="H234" s="388"/>
      <c r="P234" s="38"/>
      <c r="R234" s="38"/>
    </row>
    <row r="235" ht="15.75" customHeight="1">
      <c r="H235" s="388"/>
      <c r="P235" s="38"/>
      <c r="R235" s="38"/>
    </row>
    <row r="236" ht="15.75" customHeight="1">
      <c r="H236" s="388"/>
      <c r="P236" s="38"/>
      <c r="R236" s="38"/>
    </row>
    <row r="237" ht="15.75" customHeight="1">
      <c r="H237" s="388"/>
      <c r="P237" s="38"/>
      <c r="R237" s="38"/>
    </row>
    <row r="238" ht="15.75" customHeight="1">
      <c r="H238" s="388"/>
      <c r="P238" s="38"/>
      <c r="R238" s="38"/>
    </row>
    <row r="239" ht="15.75" customHeight="1">
      <c r="H239" s="388"/>
      <c r="P239" s="38"/>
      <c r="R239" s="38"/>
    </row>
    <row r="240" ht="15.75" customHeight="1">
      <c r="H240" s="388"/>
      <c r="P240" s="38"/>
      <c r="R240" s="38"/>
    </row>
    <row r="241" ht="15.75" customHeight="1">
      <c r="H241" s="388"/>
      <c r="P241" s="38"/>
      <c r="R241" s="38"/>
    </row>
    <row r="242" ht="15.75" customHeight="1">
      <c r="H242" s="388"/>
      <c r="P242" s="38"/>
      <c r="R242" s="38"/>
    </row>
    <row r="243" ht="15.75" customHeight="1">
      <c r="H243" s="388"/>
      <c r="P243" s="38"/>
      <c r="R243" s="38"/>
    </row>
    <row r="244" ht="15.75" customHeight="1">
      <c r="H244" s="388"/>
      <c r="P244" s="38"/>
      <c r="R244" s="38"/>
    </row>
    <row r="245" ht="15.75" customHeight="1">
      <c r="H245" s="388"/>
      <c r="P245" s="38"/>
      <c r="R245" s="38"/>
    </row>
    <row r="246" ht="15.75" customHeight="1">
      <c r="H246" s="388"/>
      <c r="P246" s="38"/>
      <c r="R246" s="38"/>
    </row>
    <row r="247" ht="15.75" customHeight="1">
      <c r="H247" s="388"/>
      <c r="P247" s="38"/>
      <c r="R247" s="38"/>
    </row>
    <row r="248" ht="15.75" customHeight="1">
      <c r="H248" s="388"/>
      <c r="P248" s="38"/>
      <c r="R248" s="38"/>
    </row>
    <row r="249" ht="15.75" customHeight="1">
      <c r="H249" s="388"/>
      <c r="P249" s="38"/>
      <c r="R249" s="38"/>
    </row>
    <row r="250" ht="15.75" customHeight="1">
      <c r="H250" s="388"/>
      <c r="P250" s="38"/>
      <c r="R250" s="38"/>
    </row>
    <row r="251" ht="15.75" customHeight="1">
      <c r="H251" s="388"/>
      <c r="P251" s="38"/>
      <c r="R251" s="38"/>
    </row>
    <row r="252" ht="15.75" customHeight="1">
      <c r="H252" s="388"/>
      <c r="P252" s="38"/>
      <c r="R252" s="38"/>
    </row>
    <row r="253" ht="15.75" customHeight="1">
      <c r="H253" s="388"/>
      <c r="P253" s="38"/>
      <c r="R253" s="38"/>
    </row>
    <row r="254" ht="15.75" customHeight="1">
      <c r="H254" s="388"/>
      <c r="P254" s="38"/>
      <c r="R254" s="38"/>
    </row>
    <row r="255" ht="15.75" customHeight="1">
      <c r="H255" s="388"/>
      <c r="P255" s="38"/>
      <c r="R255" s="38"/>
    </row>
    <row r="256" ht="15.75" customHeight="1">
      <c r="H256" s="388"/>
      <c r="P256" s="38"/>
      <c r="R256" s="38"/>
    </row>
    <row r="257" ht="15.75" customHeight="1">
      <c r="H257" s="388"/>
      <c r="P257" s="38"/>
      <c r="R257" s="38"/>
    </row>
    <row r="258" ht="15.75" customHeight="1">
      <c r="H258" s="388"/>
      <c r="P258" s="38"/>
      <c r="R258" s="38"/>
    </row>
    <row r="259" ht="15.75" customHeight="1">
      <c r="H259" s="388"/>
      <c r="P259" s="38"/>
      <c r="R259" s="38"/>
    </row>
    <row r="260" ht="15.75" customHeight="1">
      <c r="H260" s="388"/>
      <c r="P260" s="38"/>
      <c r="R260" s="38"/>
    </row>
    <row r="261" ht="15.75" customHeight="1">
      <c r="H261" s="388"/>
      <c r="P261" s="38"/>
      <c r="R261" s="38"/>
    </row>
    <row r="262" ht="15.75" customHeight="1">
      <c r="H262" s="388"/>
      <c r="P262" s="38"/>
      <c r="R262" s="38"/>
    </row>
    <row r="263" ht="15.75" customHeight="1">
      <c r="H263" s="388"/>
      <c r="P263" s="38"/>
      <c r="R263" s="38"/>
    </row>
    <row r="264" ht="15.75" customHeight="1">
      <c r="H264" s="388"/>
      <c r="P264" s="38"/>
      <c r="R264" s="38"/>
    </row>
    <row r="265" ht="15.75" customHeight="1">
      <c r="H265" s="388"/>
      <c r="P265" s="38"/>
      <c r="R265" s="38"/>
    </row>
    <row r="266" ht="15.75" customHeight="1">
      <c r="H266" s="388"/>
      <c r="P266" s="38"/>
      <c r="R266" s="38"/>
    </row>
    <row r="267" ht="15.75" customHeight="1">
      <c r="H267" s="388"/>
      <c r="P267" s="38"/>
      <c r="R267" s="38"/>
    </row>
    <row r="268" ht="15.75" customHeight="1">
      <c r="H268" s="388"/>
      <c r="P268" s="38"/>
      <c r="R268" s="38"/>
    </row>
    <row r="269" ht="15.75" customHeight="1">
      <c r="H269" s="388"/>
      <c r="P269" s="38"/>
      <c r="R269" s="38"/>
    </row>
    <row r="270" ht="15.75" customHeight="1">
      <c r="H270" s="388"/>
      <c r="P270" s="38"/>
      <c r="R270" s="38"/>
    </row>
    <row r="271" ht="15.75" customHeight="1">
      <c r="H271" s="388"/>
      <c r="P271" s="38"/>
      <c r="R271" s="38"/>
    </row>
    <row r="272" ht="15.75" customHeight="1">
      <c r="H272" s="388"/>
      <c r="P272" s="38"/>
      <c r="R272" s="38"/>
    </row>
    <row r="273" ht="15.75" customHeight="1">
      <c r="H273" s="388"/>
      <c r="P273" s="38"/>
      <c r="R273" s="38"/>
    </row>
    <row r="274" ht="15.75" customHeight="1">
      <c r="H274" s="388"/>
      <c r="P274" s="38"/>
      <c r="R274" s="38"/>
    </row>
    <row r="275" ht="15.75" customHeight="1">
      <c r="H275" s="388"/>
      <c r="P275" s="38"/>
      <c r="R275" s="38"/>
    </row>
    <row r="276" ht="15.75" customHeight="1">
      <c r="H276" s="388"/>
      <c r="P276" s="38"/>
      <c r="R276" s="38"/>
    </row>
    <row r="277" ht="15.75" customHeight="1">
      <c r="H277" s="388"/>
      <c r="P277" s="38"/>
      <c r="R277" s="38"/>
    </row>
    <row r="278" ht="15.75" customHeight="1">
      <c r="H278" s="388"/>
      <c r="P278" s="38"/>
      <c r="R278" s="38"/>
    </row>
    <row r="279" ht="15.75" customHeight="1">
      <c r="H279" s="388"/>
      <c r="P279" s="38"/>
      <c r="R279" s="38"/>
    </row>
    <row r="280" ht="15.75" customHeight="1">
      <c r="H280" s="388"/>
      <c r="P280" s="38"/>
      <c r="R280" s="38"/>
    </row>
    <row r="281" ht="15.75" customHeight="1">
      <c r="H281" s="388"/>
      <c r="P281" s="38"/>
      <c r="R281" s="38"/>
    </row>
    <row r="282" ht="15.75" customHeight="1">
      <c r="H282" s="388"/>
      <c r="P282" s="38"/>
      <c r="R282" s="38"/>
    </row>
    <row r="283" ht="15.75" customHeight="1">
      <c r="H283" s="388"/>
      <c r="P283" s="38"/>
      <c r="R283" s="38"/>
    </row>
    <row r="284" ht="15.75" customHeight="1">
      <c r="H284" s="388"/>
      <c r="P284" s="38"/>
      <c r="R284" s="38"/>
    </row>
    <row r="285" ht="15.75" customHeight="1">
      <c r="H285" s="388"/>
      <c r="P285" s="38"/>
      <c r="R285" s="38"/>
    </row>
    <row r="286" ht="15.75" customHeight="1">
      <c r="H286" s="388"/>
      <c r="P286" s="38"/>
      <c r="R286" s="38"/>
    </row>
    <row r="287" ht="15.75" customHeight="1">
      <c r="H287" s="388"/>
      <c r="P287" s="38"/>
      <c r="R287" s="38"/>
    </row>
    <row r="288" ht="15.75" customHeight="1">
      <c r="H288" s="388"/>
      <c r="P288" s="38"/>
      <c r="R288" s="38"/>
    </row>
    <row r="289" ht="15.75" customHeight="1">
      <c r="H289" s="388"/>
      <c r="P289" s="38"/>
      <c r="R289" s="38"/>
    </row>
    <row r="290" ht="15.75" customHeight="1">
      <c r="H290" s="388"/>
      <c r="P290" s="38"/>
      <c r="R290" s="38"/>
    </row>
    <row r="291" ht="15.75" customHeight="1">
      <c r="H291" s="388"/>
      <c r="P291" s="38"/>
      <c r="R291" s="38"/>
    </row>
    <row r="292" ht="15.75" customHeight="1">
      <c r="H292" s="388"/>
      <c r="P292" s="38"/>
      <c r="R292" s="38"/>
    </row>
    <row r="293" ht="15.75" customHeight="1">
      <c r="H293" s="388"/>
      <c r="P293" s="38"/>
      <c r="R293" s="38"/>
    </row>
    <row r="294" ht="15.75" customHeight="1">
      <c r="H294" s="388"/>
      <c r="P294" s="38"/>
      <c r="R294" s="38"/>
    </row>
    <row r="295" ht="15.75" customHeight="1">
      <c r="H295" s="388"/>
      <c r="P295" s="38"/>
      <c r="R295" s="38"/>
    </row>
    <row r="296" ht="15.75" customHeight="1">
      <c r="H296" s="388"/>
      <c r="P296" s="38"/>
      <c r="R296" s="38"/>
    </row>
    <row r="297" ht="15.75" customHeight="1">
      <c r="H297" s="388"/>
      <c r="P297" s="38"/>
      <c r="R297" s="38"/>
    </row>
    <row r="298" ht="15.75" customHeight="1">
      <c r="H298" s="388"/>
      <c r="P298" s="38"/>
      <c r="R298" s="38"/>
    </row>
    <row r="299" ht="15.75" customHeight="1">
      <c r="H299" s="388"/>
      <c r="P299" s="38"/>
      <c r="R299" s="38"/>
    </row>
    <row r="300" ht="15.75" customHeight="1">
      <c r="H300" s="388"/>
      <c r="P300" s="38"/>
      <c r="R300" s="38"/>
    </row>
    <row r="301" ht="15.75" customHeight="1">
      <c r="H301" s="388"/>
      <c r="P301" s="38"/>
      <c r="R301" s="38"/>
    </row>
    <row r="302" ht="15.75" customHeight="1">
      <c r="H302" s="388"/>
      <c r="P302" s="38"/>
      <c r="R302" s="38"/>
    </row>
    <row r="303" ht="15.75" customHeight="1">
      <c r="H303" s="388"/>
      <c r="P303" s="38"/>
      <c r="R303" s="38"/>
    </row>
    <row r="304" ht="15.75" customHeight="1">
      <c r="H304" s="388"/>
      <c r="P304" s="38"/>
      <c r="R304" s="38"/>
    </row>
    <row r="305" ht="15.75" customHeight="1">
      <c r="H305" s="388"/>
      <c r="P305" s="38"/>
      <c r="R305" s="38"/>
    </row>
    <row r="306" ht="15.75" customHeight="1">
      <c r="H306" s="388"/>
      <c r="P306" s="38"/>
      <c r="R306" s="38"/>
    </row>
    <row r="307" ht="15.75" customHeight="1">
      <c r="H307" s="388"/>
      <c r="P307" s="38"/>
      <c r="R307" s="38"/>
    </row>
    <row r="308" ht="15.75" customHeight="1">
      <c r="H308" s="388"/>
      <c r="P308" s="38"/>
      <c r="R308" s="38"/>
    </row>
    <row r="309" ht="15.75" customHeight="1">
      <c r="H309" s="388"/>
      <c r="P309" s="38"/>
      <c r="R309" s="38"/>
    </row>
    <row r="310" ht="15.75" customHeight="1">
      <c r="H310" s="388"/>
      <c r="P310" s="38"/>
      <c r="R310" s="38"/>
    </row>
    <row r="311" ht="15.75" customHeight="1">
      <c r="H311" s="388"/>
      <c r="P311" s="38"/>
      <c r="R311" s="38"/>
    </row>
    <row r="312" ht="15.75" customHeight="1">
      <c r="H312" s="388"/>
      <c r="P312" s="38"/>
      <c r="R312" s="38"/>
    </row>
    <row r="313" ht="15.75" customHeight="1">
      <c r="H313" s="388"/>
      <c r="P313" s="38"/>
      <c r="R313" s="38"/>
    </row>
    <row r="314" ht="15.75" customHeight="1">
      <c r="H314" s="388"/>
      <c r="P314" s="38"/>
      <c r="R314" s="38"/>
    </row>
    <row r="315" ht="15.75" customHeight="1">
      <c r="H315" s="388"/>
      <c r="P315" s="38"/>
      <c r="R315" s="38"/>
    </row>
    <row r="316" ht="15.75" customHeight="1">
      <c r="H316" s="388"/>
      <c r="P316" s="38"/>
      <c r="R316" s="38"/>
    </row>
    <row r="317" ht="15.75" customHeight="1">
      <c r="H317" s="388"/>
      <c r="P317" s="38"/>
      <c r="R317" s="38"/>
    </row>
    <row r="318" ht="15.75" customHeight="1">
      <c r="H318" s="388"/>
      <c r="P318" s="38"/>
      <c r="R318" s="38"/>
    </row>
    <row r="319" ht="15.75" customHeight="1">
      <c r="H319" s="388"/>
      <c r="P319" s="38"/>
      <c r="R319" s="38"/>
    </row>
    <row r="320" ht="15.75" customHeight="1">
      <c r="H320" s="388"/>
      <c r="P320" s="38"/>
      <c r="R320" s="38"/>
    </row>
    <row r="321" ht="15.75" customHeight="1">
      <c r="H321" s="388"/>
      <c r="P321" s="38"/>
      <c r="R321" s="38"/>
    </row>
    <row r="322" ht="15.75" customHeight="1">
      <c r="H322" s="388"/>
      <c r="P322" s="38"/>
      <c r="R322" s="38"/>
    </row>
    <row r="323" ht="15.75" customHeight="1">
      <c r="H323" s="388"/>
      <c r="P323" s="38"/>
      <c r="R323" s="38"/>
    </row>
    <row r="324" ht="15.75" customHeight="1">
      <c r="H324" s="388"/>
      <c r="P324" s="38"/>
      <c r="R324" s="38"/>
    </row>
    <row r="325" ht="15.75" customHeight="1">
      <c r="H325" s="388"/>
      <c r="P325" s="38"/>
      <c r="R325" s="38"/>
    </row>
    <row r="326" ht="15.75" customHeight="1">
      <c r="H326" s="388"/>
      <c r="P326" s="38"/>
      <c r="R326" s="38"/>
    </row>
    <row r="327" ht="15.75" customHeight="1">
      <c r="H327" s="388"/>
      <c r="P327" s="38"/>
      <c r="R327" s="38"/>
    </row>
    <row r="328" ht="15.75" customHeight="1">
      <c r="H328" s="388"/>
      <c r="P328" s="38"/>
      <c r="R328" s="38"/>
    </row>
    <row r="329" ht="15.75" customHeight="1">
      <c r="H329" s="388"/>
      <c r="P329" s="38"/>
      <c r="R329" s="38"/>
    </row>
    <row r="330" ht="15.75" customHeight="1">
      <c r="H330" s="388"/>
      <c r="P330" s="38"/>
      <c r="R330" s="38"/>
    </row>
    <row r="331" ht="15.75" customHeight="1">
      <c r="H331" s="388"/>
      <c r="P331" s="38"/>
      <c r="R331" s="38"/>
    </row>
    <row r="332" ht="15.75" customHeight="1">
      <c r="H332" s="388"/>
      <c r="P332" s="38"/>
      <c r="R332" s="38"/>
    </row>
    <row r="333" ht="15.75" customHeight="1">
      <c r="H333" s="388"/>
      <c r="P333" s="38"/>
      <c r="R333" s="38"/>
    </row>
    <row r="334" ht="15.75" customHeight="1">
      <c r="H334" s="388"/>
      <c r="P334" s="38"/>
      <c r="R334" s="38"/>
    </row>
    <row r="335" ht="15.75" customHeight="1">
      <c r="H335" s="388"/>
      <c r="P335" s="38"/>
      <c r="R335" s="38"/>
    </row>
    <row r="336" ht="15.75" customHeight="1">
      <c r="H336" s="388"/>
      <c r="P336" s="38"/>
      <c r="R336" s="38"/>
    </row>
    <row r="337" ht="15.75" customHeight="1">
      <c r="H337" s="388"/>
      <c r="P337" s="38"/>
      <c r="R337" s="38"/>
    </row>
    <row r="338" ht="15.75" customHeight="1">
      <c r="H338" s="388"/>
      <c r="P338" s="38"/>
      <c r="R338" s="38"/>
    </row>
    <row r="339" ht="15.75" customHeight="1">
      <c r="H339" s="388"/>
      <c r="P339" s="38"/>
      <c r="R339" s="38"/>
    </row>
    <row r="340" ht="15.75" customHeight="1">
      <c r="H340" s="388"/>
      <c r="P340" s="38"/>
      <c r="R340" s="38"/>
    </row>
    <row r="341" ht="15.75" customHeight="1">
      <c r="H341" s="388"/>
      <c r="P341" s="38"/>
      <c r="R341" s="38"/>
    </row>
    <row r="342" ht="15.75" customHeight="1">
      <c r="H342" s="388"/>
      <c r="P342" s="38"/>
      <c r="R342" s="38"/>
    </row>
    <row r="343" ht="15.75" customHeight="1">
      <c r="H343" s="388"/>
      <c r="P343" s="38"/>
      <c r="R343" s="38"/>
    </row>
    <row r="344" ht="15.75" customHeight="1">
      <c r="H344" s="388"/>
      <c r="P344" s="38"/>
      <c r="R344" s="38"/>
    </row>
    <row r="345" ht="15.75" customHeight="1">
      <c r="H345" s="388"/>
      <c r="P345" s="38"/>
      <c r="R345" s="38"/>
    </row>
    <row r="346" ht="15.75" customHeight="1">
      <c r="H346" s="388"/>
      <c r="P346" s="38"/>
      <c r="R346" s="38"/>
    </row>
    <row r="347" ht="15.75" customHeight="1">
      <c r="H347" s="388"/>
      <c r="P347" s="38"/>
      <c r="R347" s="38"/>
    </row>
    <row r="348" ht="15.75" customHeight="1">
      <c r="H348" s="388"/>
      <c r="P348" s="38"/>
      <c r="R348" s="38"/>
    </row>
    <row r="349" ht="15.75" customHeight="1">
      <c r="H349" s="388"/>
      <c r="P349" s="38"/>
      <c r="R349" s="38"/>
    </row>
    <row r="350" ht="15.75" customHeight="1">
      <c r="H350" s="388"/>
      <c r="P350" s="38"/>
      <c r="R350" s="38"/>
    </row>
    <row r="351" ht="15.75" customHeight="1">
      <c r="H351" s="388"/>
      <c r="P351" s="38"/>
      <c r="R351" s="38"/>
    </row>
    <row r="352" ht="15.75" customHeight="1">
      <c r="H352" s="388"/>
      <c r="P352" s="38"/>
      <c r="R352" s="38"/>
    </row>
    <row r="353" ht="15.75" customHeight="1">
      <c r="H353" s="388"/>
      <c r="P353" s="38"/>
      <c r="R353" s="38"/>
    </row>
    <row r="354" ht="15.75" customHeight="1">
      <c r="H354" s="388"/>
      <c r="P354" s="38"/>
      <c r="R354" s="38"/>
    </row>
    <row r="355" ht="15.75" customHeight="1">
      <c r="H355" s="388"/>
      <c r="P355" s="38"/>
      <c r="R355" s="38"/>
    </row>
    <row r="356" ht="15.75" customHeight="1">
      <c r="H356" s="388"/>
      <c r="P356" s="38"/>
      <c r="R356" s="38"/>
    </row>
    <row r="357" ht="15.75" customHeight="1">
      <c r="H357" s="388"/>
      <c r="P357" s="38"/>
      <c r="R357" s="38"/>
    </row>
    <row r="358" ht="15.75" customHeight="1">
      <c r="H358" s="388"/>
      <c r="P358" s="38"/>
      <c r="R358" s="38"/>
    </row>
    <row r="359" ht="15.75" customHeight="1">
      <c r="H359" s="388"/>
      <c r="P359" s="38"/>
      <c r="R359" s="38"/>
    </row>
    <row r="360" ht="15.75" customHeight="1">
      <c r="H360" s="388"/>
      <c r="P360" s="38"/>
      <c r="R360" s="38"/>
    </row>
    <row r="361" ht="15.75" customHeight="1">
      <c r="H361" s="388"/>
      <c r="P361" s="38"/>
      <c r="R361" s="38"/>
    </row>
    <row r="362" ht="15.75" customHeight="1">
      <c r="H362" s="388"/>
      <c r="P362" s="38"/>
      <c r="R362" s="38"/>
    </row>
    <row r="363" ht="15.75" customHeight="1">
      <c r="H363" s="388"/>
      <c r="P363" s="38"/>
      <c r="R363" s="38"/>
    </row>
    <row r="364" ht="15.75" customHeight="1">
      <c r="H364" s="388"/>
      <c r="P364" s="38"/>
      <c r="R364" s="38"/>
    </row>
    <row r="365" ht="15.75" customHeight="1">
      <c r="H365" s="388"/>
      <c r="P365" s="38"/>
      <c r="R365" s="38"/>
    </row>
    <row r="366" ht="15.75" customHeight="1">
      <c r="H366" s="388"/>
      <c r="P366" s="38"/>
      <c r="R366" s="38"/>
    </row>
    <row r="367" ht="15.75" customHeight="1">
      <c r="H367" s="388"/>
      <c r="P367" s="38"/>
      <c r="R367" s="38"/>
    </row>
    <row r="368" ht="15.75" customHeight="1">
      <c r="H368" s="388"/>
      <c r="P368" s="38"/>
      <c r="R368" s="38"/>
    </row>
    <row r="369" ht="15.75" customHeight="1">
      <c r="H369" s="388"/>
      <c r="P369" s="38"/>
      <c r="R369" s="38"/>
    </row>
    <row r="370" ht="15.75" customHeight="1">
      <c r="H370" s="388"/>
      <c r="P370" s="38"/>
      <c r="R370" s="38"/>
    </row>
    <row r="371" ht="15.75" customHeight="1">
      <c r="H371" s="388"/>
      <c r="P371" s="38"/>
      <c r="R371" s="38"/>
    </row>
    <row r="372" ht="15.75" customHeight="1">
      <c r="H372" s="388"/>
      <c r="P372" s="38"/>
      <c r="R372" s="38"/>
    </row>
    <row r="373" ht="15.75" customHeight="1">
      <c r="H373" s="388"/>
      <c r="P373" s="38"/>
      <c r="R373" s="38"/>
    </row>
    <row r="374" ht="15.75" customHeight="1">
      <c r="H374" s="388"/>
      <c r="P374" s="38"/>
      <c r="R374" s="38"/>
    </row>
    <row r="375" ht="15.75" customHeight="1">
      <c r="H375" s="388"/>
      <c r="P375" s="38"/>
      <c r="R375" s="38"/>
    </row>
    <row r="376" ht="15.75" customHeight="1">
      <c r="H376" s="388"/>
      <c r="P376" s="38"/>
      <c r="R376" s="38"/>
    </row>
    <row r="377" ht="15.75" customHeight="1">
      <c r="H377" s="388"/>
      <c r="P377" s="38"/>
      <c r="R377" s="38"/>
    </row>
    <row r="378" ht="15.75" customHeight="1">
      <c r="H378" s="388"/>
      <c r="P378" s="38"/>
      <c r="R378" s="38"/>
    </row>
    <row r="379" ht="15.75" customHeight="1">
      <c r="H379" s="388"/>
      <c r="P379" s="38"/>
      <c r="R379" s="38"/>
    </row>
    <row r="380" ht="15.75" customHeight="1">
      <c r="H380" s="388"/>
      <c r="P380" s="38"/>
      <c r="R380" s="38"/>
    </row>
    <row r="381" ht="15.75" customHeight="1">
      <c r="H381" s="388"/>
      <c r="P381" s="38"/>
      <c r="R381" s="38"/>
    </row>
    <row r="382" ht="15.75" customHeight="1">
      <c r="H382" s="388"/>
      <c r="P382" s="38"/>
      <c r="R382" s="38"/>
    </row>
    <row r="383" ht="15.75" customHeight="1">
      <c r="H383" s="388"/>
      <c r="P383" s="38"/>
      <c r="R383" s="38"/>
    </row>
    <row r="384" ht="15.75" customHeight="1">
      <c r="H384" s="388"/>
      <c r="P384" s="38"/>
      <c r="R384" s="38"/>
    </row>
    <row r="385" ht="15.75" customHeight="1">
      <c r="H385" s="388"/>
      <c r="P385" s="38"/>
      <c r="R385" s="38"/>
    </row>
    <row r="386" ht="15.75" customHeight="1">
      <c r="H386" s="388"/>
      <c r="P386" s="38"/>
      <c r="R386" s="38"/>
    </row>
    <row r="387" ht="15.75" customHeight="1">
      <c r="H387" s="388"/>
      <c r="P387" s="38"/>
      <c r="R387" s="38"/>
    </row>
    <row r="388" ht="15.75" customHeight="1">
      <c r="H388" s="388"/>
      <c r="P388" s="38"/>
      <c r="R388" s="38"/>
    </row>
    <row r="389" ht="15.75" customHeight="1">
      <c r="H389" s="388"/>
      <c r="P389" s="38"/>
      <c r="R389" s="38"/>
    </row>
    <row r="390" ht="15.75" customHeight="1">
      <c r="H390" s="388"/>
      <c r="P390" s="38"/>
      <c r="R390" s="38"/>
    </row>
    <row r="391" ht="15.75" customHeight="1">
      <c r="H391" s="388"/>
      <c r="P391" s="38"/>
      <c r="R391" s="38"/>
    </row>
    <row r="392" ht="15.75" customHeight="1">
      <c r="H392" s="388"/>
      <c r="P392" s="38"/>
      <c r="R392" s="38"/>
    </row>
    <row r="393" ht="15.75" customHeight="1">
      <c r="H393" s="388"/>
      <c r="P393" s="38"/>
      <c r="R393" s="38"/>
    </row>
    <row r="394" ht="15.75" customHeight="1">
      <c r="H394" s="388"/>
      <c r="P394" s="38"/>
      <c r="R394" s="38"/>
    </row>
    <row r="395" ht="15.75" customHeight="1">
      <c r="H395" s="388"/>
      <c r="P395" s="38"/>
      <c r="R395" s="38"/>
    </row>
    <row r="396" ht="15.75" customHeight="1">
      <c r="H396" s="388"/>
      <c r="P396" s="38"/>
      <c r="R396" s="38"/>
    </row>
    <row r="397" ht="15.75" customHeight="1">
      <c r="H397" s="388"/>
      <c r="P397" s="38"/>
      <c r="R397" s="38"/>
    </row>
    <row r="398" ht="15.75" customHeight="1">
      <c r="H398" s="388"/>
      <c r="P398" s="38"/>
      <c r="R398" s="38"/>
    </row>
    <row r="399" ht="15.75" customHeight="1">
      <c r="H399" s="388"/>
      <c r="P399" s="38"/>
      <c r="R399" s="38"/>
    </row>
    <row r="400" ht="15.75" customHeight="1">
      <c r="H400" s="388"/>
      <c r="P400" s="38"/>
      <c r="R400" s="38"/>
    </row>
    <row r="401" ht="15.75" customHeight="1">
      <c r="H401" s="388"/>
      <c r="P401" s="38"/>
      <c r="R401" s="38"/>
    </row>
    <row r="402" ht="15.75" customHeight="1">
      <c r="H402" s="388"/>
      <c r="P402" s="38"/>
      <c r="R402" s="38"/>
    </row>
    <row r="403" ht="15.75" customHeight="1">
      <c r="H403" s="388"/>
      <c r="P403" s="38"/>
      <c r="R403" s="38"/>
    </row>
    <row r="404" ht="15.75" customHeight="1">
      <c r="H404" s="388"/>
      <c r="P404" s="38"/>
      <c r="R404" s="38"/>
    </row>
    <row r="405" ht="15.75" customHeight="1">
      <c r="H405" s="388"/>
      <c r="P405" s="38"/>
      <c r="R405" s="38"/>
    </row>
    <row r="406" ht="15.75" customHeight="1">
      <c r="H406" s="388"/>
      <c r="P406" s="38"/>
      <c r="R406" s="38"/>
    </row>
    <row r="407" ht="15.75" customHeight="1">
      <c r="H407" s="388"/>
      <c r="P407" s="38"/>
      <c r="R407" s="38"/>
    </row>
    <row r="408" ht="15.75" customHeight="1">
      <c r="H408" s="388"/>
      <c r="P408" s="38"/>
      <c r="R408" s="38"/>
    </row>
    <row r="409" ht="15.75" customHeight="1">
      <c r="H409" s="388"/>
      <c r="P409" s="38"/>
      <c r="R409" s="38"/>
    </row>
    <row r="410" ht="15.75" customHeight="1">
      <c r="H410" s="388"/>
      <c r="P410" s="38"/>
      <c r="R410" s="38"/>
    </row>
    <row r="411" ht="15.75" customHeight="1">
      <c r="H411" s="388"/>
      <c r="P411" s="38"/>
      <c r="R411" s="38"/>
    </row>
    <row r="412" ht="15.75" customHeight="1">
      <c r="H412" s="388"/>
      <c r="P412" s="38"/>
      <c r="R412" s="38"/>
    </row>
    <row r="413" ht="15.75" customHeight="1">
      <c r="H413" s="388"/>
      <c r="P413" s="38"/>
      <c r="R413" s="38"/>
    </row>
    <row r="414" ht="15.75" customHeight="1">
      <c r="H414" s="388"/>
      <c r="P414" s="38"/>
      <c r="R414" s="38"/>
    </row>
    <row r="415" ht="15.75" customHeight="1">
      <c r="H415" s="388"/>
      <c r="P415" s="38"/>
      <c r="R415" s="38"/>
    </row>
    <row r="416" ht="15.75" customHeight="1">
      <c r="H416" s="388"/>
      <c r="P416" s="38"/>
      <c r="R416" s="38"/>
    </row>
    <row r="417" ht="15.75" customHeight="1">
      <c r="H417" s="388"/>
      <c r="P417" s="38"/>
      <c r="R417" s="38"/>
    </row>
    <row r="418" ht="15.75" customHeight="1">
      <c r="H418" s="388"/>
      <c r="P418" s="38"/>
      <c r="R418" s="38"/>
    </row>
    <row r="419" ht="15.75" customHeight="1">
      <c r="H419" s="388"/>
      <c r="P419" s="38"/>
      <c r="R419" s="38"/>
    </row>
    <row r="420" ht="15.75" customHeight="1">
      <c r="H420" s="388"/>
      <c r="P420" s="38"/>
      <c r="R420" s="38"/>
    </row>
    <row r="421" ht="15.75" customHeight="1">
      <c r="H421" s="388"/>
      <c r="P421" s="38"/>
      <c r="R421" s="38"/>
    </row>
    <row r="422" ht="15.75" customHeight="1">
      <c r="H422" s="388"/>
      <c r="P422" s="38"/>
      <c r="R422" s="38"/>
    </row>
    <row r="423" ht="15.75" customHeight="1">
      <c r="H423" s="388"/>
      <c r="P423" s="38"/>
      <c r="R423" s="38"/>
    </row>
    <row r="424" ht="15.75" customHeight="1">
      <c r="H424" s="388"/>
      <c r="P424" s="38"/>
      <c r="R424" s="38"/>
    </row>
    <row r="425" ht="15.75" customHeight="1">
      <c r="H425" s="388"/>
      <c r="P425" s="38"/>
      <c r="R425" s="38"/>
    </row>
    <row r="426" ht="15.75" customHeight="1">
      <c r="H426" s="388"/>
      <c r="P426" s="38"/>
      <c r="R426" s="38"/>
    </row>
    <row r="427" ht="15.75" customHeight="1">
      <c r="H427" s="388"/>
      <c r="P427" s="38"/>
      <c r="R427" s="38"/>
    </row>
    <row r="428" ht="15.75" customHeight="1">
      <c r="H428" s="388"/>
      <c r="P428" s="38"/>
      <c r="R428" s="38"/>
    </row>
    <row r="429" ht="15.75" customHeight="1">
      <c r="H429" s="388"/>
      <c r="P429" s="38"/>
      <c r="R429" s="38"/>
    </row>
    <row r="430" ht="15.75" customHeight="1">
      <c r="H430" s="388"/>
      <c r="P430" s="38"/>
      <c r="R430" s="38"/>
    </row>
    <row r="431" ht="15.75" customHeight="1">
      <c r="H431" s="388"/>
      <c r="P431" s="38"/>
      <c r="R431" s="38"/>
    </row>
    <row r="432" ht="15.75" customHeight="1">
      <c r="H432" s="388"/>
      <c r="P432" s="38"/>
      <c r="R432" s="38"/>
    </row>
    <row r="433" ht="15.75" customHeight="1">
      <c r="H433" s="388"/>
      <c r="P433" s="38"/>
      <c r="R433" s="38"/>
    </row>
    <row r="434" ht="15.75" customHeight="1">
      <c r="H434" s="388"/>
      <c r="P434" s="38"/>
      <c r="R434" s="38"/>
    </row>
    <row r="435" ht="15.75" customHeight="1">
      <c r="H435" s="388"/>
      <c r="P435" s="38"/>
      <c r="R435" s="38"/>
    </row>
    <row r="436" ht="15.75" customHeight="1">
      <c r="H436" s="388"/>
      <c r="P436" s="38"/>
      <c r="R436" s="38"/>
    </row>
    <row r="437" ht="15.75" customHeight="1">
      <c r="H437" s="388"/>
      <c r="P437" s="38"/>
      <c r="R437" s="38"/>
    </row>
    <row r="438" ht="15.75" customHeight="1">
      <c r="H438" s="388"/>
      <c r="P438" s="38"/>
      <c r="R438" s="38"/>
    </row>
    <row r="439" ht="15.75" customHeight="1">
      <c r="H439" s="388"/>
      <c r="P439" s="38"/>
      <c r="R439" s="38"/>
    </row>
    <row r="440" ht="15.75" customHeight="1">
      <c r="H440" s="388"/>
      <c r="P440" s="38"/>
      <c r="R440" s="38"/>
    </row>
    <row r="441" ht="15.75" customHeight="1">
      <c r="H441" s="388"/>
      <c r="P441" s="38"/>
      <c r="R441" s="38"/>
    </row>
    <row r="442" ht="15.75" customHeight="1">
      <c r="H442" s="388"/>
      <c r="P442" s="38"/>
      <c r="R442" s="38"/>
    </row>
    <row r="443" ht="15.75" customHeight="1">
      <c r="H443" s="388"/>
      <c r="P443" s="38"/>
      <c r="R443" s="38"/>
    </row>
    <row r="444" ht="15.75" customHeight="1">
      <c r="H444" s="388"/>
      <c r="P444" s="38"/>
      <c r="R444" s="38"/>
    </row>
    <row r="445" ht="15.75" customHeight="1">
      <c r="H445" s="388"/>
      <c r="P445" s="38"/>
      <c r="R445" s="38"/>
    </row>
    <row r="446" ht="15.75" customHeight="1">
      <c r="H446" s="388"/>
      <c r="P446" s="38"/>
      <c r="R446" s="38"/>
    </row>
    <row r="447" ht="15.75" customHeight="1">
      <c r="H447" s="388"/>
      <c r="P447" s="38"/>
      <c r="R447" s="38"/>
    </row>
    <row r="448" ht="15.75" customHeight="1">
      <c r="H448" s="388"/>
      <c r="P448" s="38"/>
      <c r="R448" s="38"/>
    </row>
    <row r="449" ht="15.75" customHeight="1">
      <c r="H449" s="388"/>
      <c r="P449" s="38"/>
      <c r="R449" s="38"/>
    </row>
    <row r="450" ht="15.75" customHeight="1">
      <c r="H450" s="388"/>
      <c r="P450" s="38"/>
      <c r="R450" s="38"/>
    </row>
    <row r="451" ht="15.75" customHeight="1">
      <c r="H451" s="388"/>
      <c r="P451" s="38"/>
      <c r="R451" s="38"/>
    </row>
    <row r="452" ht="15.75" customHeight="1">
      <c r="H452" s="388"/>
      <c r="P452" s="38"/>
      <c r="R452" s="38"/>
    </row>
    <row r="453" ht="15.75" customHeight="1">
      <c r="H453" s="388"/>
      <c r="P453" s="38"/>
      <c r="R453" s="38"/>
    </row>
    <row r="454" ht="15.75" customHeight="1">
      <c r="H454" s="388"/>
      <c r="P454" s="38"/>
      <c r="R454" s="38"/>
    </row>
    <row r="455" ht="15.75" customHeight="1">
      <c r="H455" s="388"/>
      <c r="P455" s="38"/>
      <c r="R455" s="38"/>
    </row>
    <row r="456" ht="15.75" customHeight="1">
      <c r="H456" s="388"/>
      <c r="P456" s="38"/>
      <c r="R456" s="38"/>
    </row>
    <row r="457" ht="15.75" customHeight="1">
      <c r="H457" s="388"/>
      <c r="P457" s="38"/>
      <c r="R457" s="38"/>
    </row>
    <row r="458" ht="15.75" customHeight="1">
      <c r="H458" s="388"/>
      <c r="P458" s="38"/>
      <c r="R458" s="38"/>
    </row>
    <row r="459" ht="15.75" customHeight="1">
      <c r="H459" s="388"/>
      <c r="P459" s="38"/>
      <c r="R459" s="38"/>
    </row>
    <row r="460" ht="15.75" customHeight="1">
      <c r="H460" s="388"/>
      <c r="P460" s="38"/>
      <c r="R460" s="38"/>
    </row>
    <row r="461" ht="15.75" customHeight="1">
      <c r="H461" s="388"/>
      <c r="P461" s="38"/>
      <c r="R461" s="38"/>
    </row>
    <row r="462" ht="15.75" customHeight="1">
      <c r="H462" s="388"/>
      <c r="P462" s="38"/>
      <c r="R462" s="38"/>
    </row>
    <row r="463" ht="15.75" customHeight="1">
      <c r="H463" s="388"/>
      <c r="P463" s="38"/>
      <c r="R463" s="38"/>
    </row>
    <row r="464" ht="15.75" customHeight="1">
      <c r="H464" s="388"/>
      <c r="P464" s="38"/>
      <c r="R464" s="38"/>
    </row>
    <row r="465" ht="15.75" customHeight="1">
      <c r="H465" s="388"/>
      <c r="P465" s="38"/>
      <c r="R465" s="38"/>
    </row>
    <row r="466" ht="15.75" customHeight="1">
      <c r="H466" s="388"/>
      <c r="P466" s="38"/>
      <c r="R466" s="38"/>
    </row>
    <row r="467" ht="15.75" customHeight="1">
      <c r="H467" s="388"/>
      <c r="P467" s="38"/>
      <c r="R467" s="38"/>
    </row>
    <row r="468" ht="15.75" customHeight="1">
      <c r="H468" s="388"/>
      <c r="P468" s="38"/>
      <c r="R468" s="38"/>
    </row>
    <row r="469" ht="15.75" customHeight="1">
      <c r="H469" s="388"/>
      <c r="P469" s="38"/>
      <c r="R469" s="38"/>
    </row>
    <row r="470" ht="15.75" customHeight="1">
      <c r="H470" s="388"/>
      <c r="P470" s="38"/>
      <c r="R470" s="38"/>
    </row>
    <row r="471" ht="15.75" customHeight="1">
      <c r="H471" s="388"/>
      <c r="P471" s="38"/>
      <c r="R471" s="38"/>
    </row>
    <row r="472" ht="15.75" customHeight="1">
      <c r="H472" s="388"/>
      <c r="P472" s="38"/>
      <c r="R472" s="38"/>
    </row>
    <row r="473" ht="15.75" customHeight="1">
      <c r="H473" s="388"/>
      <c r="P473" s="38"/>
      <c r="R473" s="38"/>
    </row>
    <row r="474" ht="15.75" customHeight="1">
      <c r="H474" s="388"/>
      <c r="P474" s="38"/>
      <c r="R474" s="38"/>
    </row>
    <row r="475" ht="15.75" customHeight="1">
      <c r="H475" s="388"/>
      <c r="P475" s="38"/>
      <c r="R475" s="38"/>
    </row>
    <row r="476" ht="15.75" customHeight="1">
      <c r="H476" s="388"/>
      <c r="P476" s="38"/>
      <c r="R476" s="38"/>
    </row>
    <row r="477" ht="15.75" customHeight="1">
      <c r="H477" s="388"/>
      <c r="P477" s="38"/>
      <c r="R477" s="38"/>
    </row>
    <row r="478" ht="15.75" customHeight="1">
      <c r="H478" s="388"/>
      <c r="P478" s="38"/>
      <c r="R478" s="38"/>
    </row>
    <row r="479" ht="15.75" customHeight="1">
      <c r="H479" s="388"/>
      <c r="P479" s="38"/>
      <c r="R479" s="38"/>
    </row>
    <row r="480" ht="15.75" customHeight="1">
      <c r="H480" s="388"/>
      <c r="P480" s="38"/>
      <c r="R480" s="38"/>
    </row>
    <row r="481" ht="15.75" customHeight="1">
      <c r="H481" s="388"/>
      <c r="P481" s="38"/>
      <c r="R481" s="38"/>
    </row>
    <row r="482" ht="15.75" customHeight="1">
      <c r="H482" s="388"/>
      <c r="P482" s="38"/>
      <c r="R482" s="38"/>
    </row>
    <row r="483" ht="15.75" customHeight="1">
      <c r="H483" s="388"/>
      <c r="P483" s="38"/>
      <c r="R483" s="38"/>
    </row>
    <row r="484" ht="15.75" customHeight="1">
      <c r="H484" s="388"/>
      <c r="P484" s="38"/>
      <c r="R484" s="38"/>
    </row>
    <row r="485" ht="15.75" customHeight="1">
      <c r="H485" s="388"/>
      <c r="P485" s="38"/>
      <c r="R485" s="38"/>
    </row>
    <row r="486" ht="15.75" customHeight="1">
      <c r="H486" s="388"/>
      <c r="P486" s="38"/>
      <c r="R486" s="38"/>
    </row>
    <row r="487" ht="15.75" customHeight="1">
      <c r="H487" s="388"/>
      <c r="P487" s="38"/>
      <c r="R487" s="38"/>
    </row>
    <row r="488" ht="15.75" customHeight="1">
      <c r="H488" s="388"/>
      <c r="P488" s="38"/>
      <c r="R488" s="38"/>
    </row>
    <row r="489" ht="15.75" customHeight="1">
      <c r="H489" s="388"/>
      <c r="P489" s="38"/>
      <c r="R489" s="38"/>
    </row>
    <row r="490" ht="15.75" customHeight="1">
      <c r="H490" s="388"/>
      <c r="P490" s="38"/>
      <c r="R490" s="38"/>
    </row>
    <row r="491" ht="15.75" customHeight="1">
      <c r="H491" s="388"/>
      <c r="P491" s="38"/>
      <c r="R491" s="38"/>
    </row>
    <row r="492" ht="15.75" customHeight="1">
      <c r="H492" s="388"/>
      <c r="P492" s="38"/>
      <c r="R492" s="38"/>
    </row>
    <row r="493" ht="15.75" customHeight="1">
      <c r="H493" s="388"/>
      <c r="P493" s="38"/>
      <c r="R493" s="38"/>
    </row>
    <row r="494" ht="15.75" customHeight="1">
      <c r="H494" s="388"/>
      <c r="P494" s="38"/>
      <c r="R494" s="38"/>
    </row>
    <row r="495" ht="15.75" customHeight="1">
      <c r="H495" s="388"/>
      <c r="P495" s="38"/>
      <c r="R495" s="38"/>
    </row>
    <row r="496" ht="15.75" customHeight="1">
      <c r="H496" s="388"/>
      <c r="P496" s="38"/>
      <c r="R496" s="38"/>
    </row>
    <row r="497" ht="15.75" customHeight="1">
      <c r="H497" s="388"/>
      <c r="P497" s="38"/>
      <c r="R497" s="38"/>
    </row>
    <row r="498" ht="15.75" customHeight="1">
      <c r="H498" s="388"/>
      <c r="P498" s="38"/>
      <c r="R498" s="38"/>
    </row>
    <row r="499" ht="15.75" customHeight="1">
      <c r="H499" s="388"/>
      <c r="P499" s="38"/>
      <c r="R499" s="38"/>
    </row>
    <row r="500" ht="15.75" customHeight="1">
      <c r="H500" s="388"/>
      <c r="P500" s="38"/>
      <c r="R500" s="38"/>
    </row>
    <row r="501" ht="15.75" customHeight="1">
      <c r="H501" s="388"/>
      <c r="P501" s="38"/>
      <c r="R501" s="38"/>
    </row>
    <row r="502" ht="15.75" customHeight="1">
      <c r="H502" s="388"/>
      <c r="P502" s="38"/>
      <c r="R502" s="38"/>
    </row>
    <row r="503" ht="15.75" customHeight="1">
      <c r="H503" s="388"/>
      <c r="P503" s="38"/>
      <c r="R503" s="38"/>
    </row>
    <row r="504" ht="15.75" customHeight="1">
      <c r="H504" s="388"/>
      <c r="P504" s="38"/>
      <c r="R504" s="38"/>
    </row>
    <row r="505" ht="15.75" customHeight="1">
      <c r="H505" s="388"/>
      <c r="P505" s="38"/>
      <c r="R505" s="38"/>
    </row>
    <row r="506" ht="15.75" customHeight="1">
      <c r="H506" s="388"/>
      <c r="P506" s="38"/>
      <c r="R506" s="38"/>
    </row>
    <row r="507" ht="15.75" customHeight="1">
      <c r="H507" s="388"/>
      <c r="P507" s="38"/>
      <c r="R507" s="38"/>
    </row>
    <row r="508" ht="15.75" customHeight="1">
      <c r="H508" s="388"/>
      <c r="P508" s="38"/>
      <c r="R508" s="38"/>
    </row>
    <row r="509" ht="15.75" customHeight="1">
      <c r="H509" s="388"/>
      <c r="P509" s="38"/>
      <c r="R509" s="38"/>
    </row>
    <row r="510" ht="15.75" customHeight="1">
      <c r="H510" s="388"/>
      <c r="P510" s="38"/>
      <c r="R510" s="38"/>
    </row>
    <row r="511" ht="15.75" customHeight="1">
      <c r="H511" s="388"/>
      <c r="P511" s="38"/>
      <c r="R511" s="38"/>
    </row>
    <row r="512" ht="15.75" customHeight="1">
      <c r="H512" s="388"/>
      <c r="P512" s="38"/>
      <c r="R512" s="38"/>
    </row>
    <row r="513" ht="15.75" customHeight="1">
      <c r="H513" s="388"/>
      <c r="P513" s="38"/>
      <c r="R513" s="38"/>
    </row>
    <row r="514" ht="15.75" customHeight="1">
      <c r="H514" s="388"/>
      <c r="P514" s="38"/>
      <c r="R514" s="38"/>
    </row>
    <row r="515" ht="15.75" customHeight="1">
      <c r="H515" s="388"/>
      <c r="P515" s="38"/>
      <c r="R515" s="38"/>
    </row>
    <row r="516" ht="15.75" customHeight="1">
      <c r="H516" s="388"/>
      <c r="P516" s="38"/>
      <c r="R516" s="38"/>
    </row>
    <row r="517" ht="15.75" customHeight="1">
      <c r="H517" s="388"/>
      <c r="P517" s="38"/>
      <c r="R517" s="38"/>
    </row>
    <row r="518" ht="15.75" customHeight="1">
      <c r="H518" s="388"/>
      <c r="P518" s="38"/>
      <c r="R518" s="38"/>
    </row>
    <row r="519" ht="15.75" customHeight="1">
      <c r="H519" s="388"/>
      <c r="P519" s="38"/>
      <c r="R519" s="38"/>
    </row>
    <row r="520" ht="15.75" customHeight="1">
      <c r="H520" s="388"/>
      <c r="P520" s="38"/>
      <c r="R520" s="38"/>
    </row>
    <row r="521" ht="15.75" customHeight="1">
      <c r="H521" s="388"/>
      <c r="P521" s="38"/>
      <c r="R521" s="38"/>
    </row>
    <row r="522" ht="15.75" customHeight="1">
      <c r="H522" s="388"/>
      <c r="P522" s="38"/>
      <c r="R522" s="38"/>
    </row>
    <row r="523" ht="15.75" customHeight="1">
      <c r="H523" s="388"/>
      <c r="P523" s="38"/>
      <c r="R523" s="38"/>
    </row>
    <row r="524" ht="15.75" customHeight="1">
      <c r="H524" s="388"/>
      <c r="P524" s="38"/>
      <c r="R524" s="38"/>
    </row>
    <row r="525" ht="15.75" customHeight="1">
      <c r="H525" s="388"/>
      <c r="P525" s="38"/>
      <c r="R525" s="38"/>
    </row>
    <row r="526" ht="15.75" customHeight="1">
      <c r="H526" s="388"/>
      <c r="P526" s="38"/>
      <c r="R526" s="38"/>
    </row>
    <row r="527" ht="15.75" customHeight="1">
      <c r="H527" s="388"/>
      <c r="P527" s="38"/>
      <c r="R527" s="38"/>
    </row>
    <row r="528" ht="15.75" customHeight="1">
      <c r="H528" s="388"/>
      <c r="P528" s="38"/>
      <c r="R528" s="38"/>
    </row>
    <row r="529" ht="15.75" customHeight="1">
      <c r="H529" s="388"/>
      <c r="P529" s="38"/>
      <c r="R529" s="38"/>
    </row>
    <row r="530" ht="15.75" customHeight="1">
      <c r="H530" s="388"/>
      <c r="P530" s="38"/>
      <c r="R530" s="38"/>
    </row>
    <row r="531" ht="15.75" customHeight="1">
      <c r="H531" s="388"/>
      <c r="P531" s="38"/>
      <c r="R531" s="38"/>
    </row>
    <row r="532" ht="15.75" customHeight="1">
      <c r="H532" s="388"/>
      <c r="P532" s="38"/>
      <c r="R532" s="38"/>
    </row>
    <row r="533" ht="15.75" customHeight="1">
      <c r="H533" s="388"/>
      <c r="P533" s="38"/>
      <c r="R533" s="38"/>
    </row>
    <row r="534" ht="15.75" customHeight="1">
      <c r="H534" s="388"/>
      <c r="P534" s="38"/>
      <c r="R534" s="38"/>
    </row>
    <row r="535" ht="15.75" customHeight="1">
      <c r="H535" s="388"/>
      <c r="P535" s="38"/>
      <c r="R535" s="38"/>
    </row>
    <row r="536" ht="15.75" customHeight="1">
      <c r="H536" s="388"/>
      <c r="P536" s="38"/>
      <c r="R536" s="38"/>
    </row>
    <row r="537" ht="15.75" customHeight="1">
      <c r="H537" s="388"/>
      <c r="P537" s="38"/>
      <c r="R537" s="38"/>
    </row>
    <row r="538" ht="15.75" customHeight="1">
      <c r="H538" s="388"/>
      <c r="P538" s="38"/>
      <c r="R538" s="38"/>
    </row>
    <row r="539" ht="15.75" customHeight="1">
      <c r="H539" s="388"/>
      <c r="P539" s="38"/>
      <c r="R539" s="38"/>
    </row>
    <row r="540" ht="15.75" customHeight="1">
      <c r="H540" s="388"/>
      <c r="P540" s="38"/>
      <c r="R540" s="38"/>
    </row>
    <row r="541" ht="15.75" customHeight="1">
      <c r="H541" s="388"/>
      <c r="P541" s="38"/>
      <c r="R541" s="38"/>
    </row>
    <row r="542" ht="15.75" customHeight="1">
      <c r="H542" s="388"/>
      <c r="P542" s="38"/>
      <c r="R542" s="38"/>
    </row>
    <row r="543" ht="15.75" customHeight="1">
      <c r="H543" s="388"/>
      <c r="P543" s="38"/>
      <c r="R543" s="38"/>
    </row>
    <row r="544" ht="15.75" customHeight="1">
      <c r="H544" s="388"/>
      <c r="P544" s="38"/>
      <c r="R544" s="38"/>
    </row>
    <row r="545" ht="15.75" customHeight="1">
      <c r="H545" s="388"/>
      <c r="P545" s="38"/>
      <c r="R545" s="38"/>
    </row>
    <row r="546" ht="15.75" customHeight="1">
      <c r="H546" s="388"/>
      <c r="P546" s="38"/>
      <c r="R546" s="38"/>
    </row>
    <row r="547" ht="15.75" customHeight="1">
      <c r="H547" s="388"/>
      <c r="P547" s="38"/>
      <c r="R547" s="38"/>
    </row>
    <row r="548" ht="15.75" customHeight="1">
      <c r="H548" s="388"/>
      <c r="P548" s="38"/>
      <c r="R548" s="38"/>
    </row>
    <row r="549" ht="15.75" customHeight="1">
      <c r="H549" s="388"/>
      <c r="P549" s="38"/>
      <c r="R549" s="38"/>
    </row>
    <row r="550" ht="15.75" customHeight="1">
      <c r="H550" s="388"/>
      <c r="P550" s="38"/>
      <c r="R550" s="38"/>
    </row>
    <row r="551" ht="15.75" customHeight="1">
      <c r="H551" s="388"/>
      <c r="P551" s="38"/>
      <c r="R551" s="38"/>
    </row>
    <row r="552" ht="15.75" customHeight="1">
      <c r="H552" s="388"/>
      <c r="P552" s="38"/>
      <c r="R552" s="38"/>
    </row>
    <row r="553" ht="15.75" customHeight="1">
      <c r="H553" s="388"/>
      <c r="P553" s="38"/>
      <c r="R553" s="38"/>
    </row>
    <row r="554" ht="15.75" customHeight="1">
      <c r="H554" s="388"/>
      <c r="P554" s="38"/>
      <c r="R554" s="38"/>
    </row>
    <row r="555" ht="15.75" customHeight="1">
      <c r="H555" s="388"/>
      <c r="P555" s="38"/>
      <c r="R555" s="38"/>
    </row>
    <row r="556" ht="15.75" customHeight="1">
      <c r="H556" s="388"/>
      <c r="P556" s="38"/>
      <c r="R556" s="38"/>
    </row>
    <row r="557" ht="15.75" customHeight="1">
      <c r="H557" s="388"/>
      <c r="P557" s="38"/>
      <c r="R557" s="38"/>
    </row>
    <row r="558" ht="15.75" customHeight="1">
      <c r="H558" s="388"/>
      <c r="P558" s="38"/>
      <c r="R558" s="38"/>
    </row>
    <row r="559" ht="15.75" customHeight="1">
      <c r="H559" s="388"/>
      <c r="P559" s="38"/>
      <c r="R559" s="38"/>
    </row>
    <row r="560" ht="15.75" customHeight="1">
      <c r="H560" s="388"/>
      <c r="P560" s="38"/>
      <c r="R560" s="38"/>
    </row>
    <row r="561" ht="15.75" customHeight="1">
      <c r="H561" s="388"/>
      <c r="P561" s="38"/>
      <c r="R561" s="38"/>
    </row>
    <row r="562" ht="15.75" customHeight="1">
      <c r="H562" s="388"/>
      <c r="P562" s="38"/>
      <c r="R562" s="38"/>
    </row>
    <row r="563" ht="15.75" customHeight="1">
      <c r="H563" s="388"/>
      <c r="P563" s="38"/>
      <c r="R563" s="38"/>
    </row>
    <row r="564" ht="15.75" customHeight="1">
      <c r="H564" s="388"/>
      <c r="P564" s="38"/>
      <c r="R564" s="38"/>
    </row>
    <row r="565" ht="15.75" customHeight="1">
      <c r="H565" s="388"/>
      <c r="P565" s="38"/>
      <c r="R565" s="38"/>
    </row>
    <row r="566" ht="15.75" customHeight="1">
      <c r="H566" s="388"/>
      <c r="P566" s="38"/>
      <c r="R566" s="38"/>
    </row>
    <row r="567" ht="15.75" customHeight="1">
      <c r="H567" s="388"/>
      <c r="P567" s="38"/>
      <c r="R567" s="38"/>
    </row>
    <row r="568" ht="15.75" customHeight="1">
      <c r="H568" s="388"/>
      <c r="P568" s="38"/>
      <c r="R568" s="38"/>
    </row>
    <row r="569" ht="15.75" customHeight="1">
      <c r="H569" s="388"/>
      <c r="P569" s="38"/>
      <c r="R569" s="38"/>
    </row>
    <row r="570" ht="15.75" customHeight="1">
      <c r="H570" s="388"/>
      <c r="P570" s="38"/>
      <c r="R570" s="38"/>
    </row>
    <row r="571" ht="15.75" customHeight="1">
      <c r="H571" s="388"/>
      <c r="P571" s="38"/>
      <c r="R571" s="38"/>
    </row>
    <row r="572" ht="15.75" customHeight="1">
      <c r="H572" s="388"/>
      <c r="P572" s="38"/>
      <c r="R572" s="38"/>
    </row>
    <row r="573" ht="15.75" customHeight="1">
      <c r="H573" s="388"/>
      <c r="P573" s="38"/>
      <c r="R573" s="38"/>
    </row>
    <row r="574" ht="15.75" customHeight="1">
      <c r="H574" s="388"/>
      <c r="P574" s="38"/>
      <c r="R574" s="38"/>
    </row>
    <row r="575" ht="15.75" customHeight="1">
      <c r="H575" s="388"/>
      <c r="P575" s="38"/>
      <c r="R575" s="38"/>
    </row>
    <row r="576" ht="15.75" customHeight="1">
      <c r="H576" s="388"/>
      <c r="P576" s="38"/>
      <c r="R576" s="38"/>
    </row>
    <row r="577" ht="15.75" customHeight="1">
      <c r="H577" s="388"/>
      <c r="P577" s="38"/>
      <c r="R577" s="38"/>
    </row>
    <row r="578" ht="15.75" customHeight="1">
      <c r="H578" s="388"/>
      <c r="P578" s="38"/>
      <c r="R578" s="38"/>
    </row>
    <row r="579" ht="15.75" customHeight="1">
      <c r="H579" s="388"/>
      <c r="P579" s="38"/>
      <c r="R579" s="38"/>
    </row>
    <row r="580" ht="15.75" customHeight="1">
      <c r="H580" s="388"/>
      <c r="P580" s="38"/>
      <c r="R580" s="38"/>
    </row>
    <row r="581" ht="15.75" customHeight="1">
      <c r="H581" s="388"/>
      <c r="P581" s="38"/>
      <c r="R581" s="38"/>
    </row>
    <row r="582" ht="15.75" customHeight="1">
      <c r="H582" s="388"/>
      <c r="P582" s="38"/>
      <c r="R582" s="38"/>
    </row>
    <row r="583" ht="15.75" customHeight="1">
      <c r="H583" s="388"/>
      <c r="P583" s="38"/>
      <c r="R583" s="38"/>
    </row>
    <row r="584" ht="15.75" customHeight="1">
      <c r="H584" s="388"/>
      <c r="P584" s="38"/>
      <c r="R584" s="38"/>
    </row>
    <row r="585" ht="15.75" customHeight="1">
      <c r="H585" s="388"/>
      <c r="P585" s="38"/>
      <c r="R585" s="38"/>
    </row>
    <row r="586" ht="15.75" customHeight="1">
      <c r="H586" s="388"/>
      <c r="P586" s="38"/>
      <c r="R586" s="38"/>
    </row>
    <row r="587" ht="15.75" customHeight="1">
      <c r="H587" s="388"/>
      <c r="P587" s="38"/>
      <c r="R587" s="38"/>
    </row>
    <row r="588" ht="15.75" customHeight="1">
      <c r="H588" s="388"/>
      <c r="P588" s="38"/>
      <c r="R588" s="38"/>
    </row>
    <row r="589" ht="15.75" customHeight="1">
      <c r="H589" s="388"/>
      <c r="P589" s="38"/>
      <c r="R589" s="38"/>
    </row>
    <row r="590" ht="15.75" customHeight="1">
      <c r="H590" s="388"/>
      <c r="P590" s="38"/>
      <c r="R590" s="38"/>
    </row>
    <row r="591" ht="15.75" customHeight="1">
      <c r="H591" s="388"/>
      <c r="P591" s="38"/>
      <c r="R591" s="38"/>
    </row>
    <row r="592" ht="15.75" customHeight="1">
      <c r="H592" s="388"/>
      <c r="P592" s="38"/>
      <c r="R592" s="38"/>
    </row>
    <row r="593" ht="15.75" customHeight="1">
      <c r="H593" s="388"/>
      <c r="P593" s="38"/>
      <c r="R593" s="38"/>
    </row>
    <row r="594" ht="15.75" customHeight="1">
      <c r="H594" s="388"/>
      <c r="P594" s="38"/>
      <c r="R594" s="38"/>
    </row>
    <row r="595" ht="15.75" customHeight="1">
      <c r="H595" s="388"/>
      <c r="P595" s="38"/>
      <c r="R595" s="38"/>
    </row>
    <row r="596" ht="15.75" customHeight="1">
      <c r="H596" s="388"/>
      <c r="P596" s="38"/>
      <c r="R596" s="38"/>
    </row>
    <row r="597" ht="15.75" customHeight="1">
      <c r="H597" s="388"/>
      <c r="P597" s="38"/>
      <c r="R597" s="38"/>
    </row>
    <row r="598" ht="15.75" customHeight="1">
      <c r="H598" s="388"/>
      <c r="P598" s="38"/>
      <c r="R598" s="38"/>
    </row>
    <row r="599" ht="15.75" customHeight="1">
      <c r="H599" s="388"/>
      <c r="P599" s="38"/>
      <c r="R599" s="38"/>
    </row>
    <row r="600" ht="15.75" customHeight="1">
      <c r="H600" s="388"/>
      <c r="P600" s="38"/>
      <c r="R600" s="38"/>
    </row>
    <row r="601" ht="15.75" customHeight="1">
      <c r="H601" s="388"/>
      <c r="P601" s="38"/>
      <c r="R601" s="38"/>
    </row>
    <row r="602" ht="15.75" customHeight="1">
      <c r="H602" s="388"/>
      <c r="P602" s="38"/>
      <c r="R602" s="38"/>
    </row>
    <row r="603" ht="15.75" customHeight="1">
      <c r="H603" s="388"/>
      <c r="P603" s="38"/>
      <c r="R603" s="38"/>
    </row>
    <row r="604" ht="15.75" customHeight="1">
      <c r="H604" s="388"/>
      <c r="P604" s="38"/>
      <c r="R604" s="38"/>
    </row>
    <row r="605" ht="15.75" customHeight="1">
      <c r="H605" s="388"/>
      <c r="P605" s="38"/>
      <c r="R605" s="38"/>
    </row>
    <row r="606" ht="15.75" customHeight="1">
      <c r="H606" s="388"/>
      <c r="P606" s="38"/>
      <c r="R606" s="38"/>
    </row>
    <row r="607" ht="15.75" customHeight="1">
      <c r="H607" s="388"/>
      <c r="P607" s="38"/>
      <c r="R607" s="38"/>
    </row>
    <row r="608" ht="15.75" customHeight="1">
      <c r="H608" s="388"/>
      <c r="P608" s="38"/>
      <c r="R608" s="38"/>
    </row>
    <row r="609" ht="15.75" customHeight="1">
      <c r="H609" s="388"/>
      <c r="P609" s="38"/>
      <c r="R609" s="38"/>
    </row>
    <row r="610" ht="15.75" customHeight="1">
      <c r="H610" s="388"/>
      <c r="P610" s="38"/>
      <c r="R610" s="38"/>
    </row>
    <row r="611" ht="15.75" customHeight="1">
      <c r="H611" s="388"/>
      <c r="P611" s="38"/>
      <c r="R611" s="38"/>
    </row>
    <row r="612" ht="15.75" customHeight="1">
      <c r="H612" s="388"/>
      <c r="P612" s="38"/>
      <c r="R612" s="38"/>
    </row>
    <row r="613" ht="15.75" customHeight="1">
      <c r="H613" s="388"/>
      <c r="P613" s="38"/>
      <c r="R613" s="38"/>
    </row>
    <row r="614" ht="15.75" customHeight="1">
      <c r="H614" s="388"/>
      <c r="P614" s="38"/>
      <c r="R614" s="38"/>
    </row>
    <row r="615" ht="15.75" customHeight="1">
      <c r="H615" s="388"/>
      <c r="P615" s="38"/>
      <c r="R615" s="38"/>
    </row>
    <row r="616" ht="15.75" customHeight="1">
      <c r="H616" s="388"/>
      <c r="P616" s="38"/>
      <c r="R616" s="38"/>
    </row>
    <row r="617" ht="15.75" customHeight="1">
      <c r="H617" s="388"/>
      <c r="P617" s="38"/>
      <c r="R617" s="38"/>
    </row>
    <row r="618" ht="15.75" customHeight="1">
      <c r="H618" s="388"/>
      <c r="P618" s="38"/>
      <c r="R618" s="38"/>
    </row>
    <row r="619" ht="15.75" customHeight="1">
      <c r="H619" s="388"/>
      <c r="P619" s="38"/>
      <c r="R619" s="38"/>
    </row>
    <row r="620" ht="15.75" customHeight="1">
      <c r="H620" s="388"/>
      <c r="P620" s="38"/>
      <c r="R620" s="38"/>
    </row>
    <row r="621" ht="15.75" customHeight="1">
      <c r="H621" s="388"/>
      <c r="P621" s="38"/>
      <c r="R621" s="38"/>
    </row>
    <row r="622" ht="15.75" customHeight="1">
      <c r="H622" s="388"/>
      <c r="P622" s="38"/>
      <c r="R622" s="38"/>
    </row>
    <row r="623" ht="15.75" customHeight="1">
      <c r="H623" s="388"/>
      <c r="P623" s="38"/>
      <c r="R623" s="38"/>
    </row>
    <row r="624" ht="15.75" customHeight="1">
      <c r="H624" s="388"/>
      <c r="P624" s="38"/>
      <c r="R624" s="38"/>
    </row>
    <row r="625" ht="15.75" customHeight="1">
      <c r="H625" s="388"/>
      <c r="P625" s="38"/>
      <c r="R625" s="38"/>
    </row>
    <row r="626" ht="15.75" customHeight="1">
      <c r="H626" s="388"/>
      <c r="P626" s="38"/>
      <c r="R626" s="38"/>
    </row>
    <row r="627" ht="15.75" customHeight="1">
      <c r="H627" s="388"/>
      <c r="P627" s="38"/>
      <c r="R627" s="38"/>
    </row>
    <row r="628" ht="15.75" customHeight="1">
      <c r="H628" s="388"/>
      <c r="P628" s="38"/>
      <c r="R628" s="38"/>
    </row>
    <row r="629" ht="15.75" customHeight="1">
      <c r="H629" s="388"/>
      <c r="P629" s="38"/>
      <c r="R629" s="38"/>
    </row>
    <row r="630" ht="15.75" customHeight="1">
      <c r="H630" s="388"/>
      <c r="P630" s="38"/>
      <c r="R630" s="38"/>
    </row>
    <row r="631" ht="15.75" customHeight="1">
      <c r="H631" s="388"/>
      <c r="P631" s="38"/>
      <c r="R631" s="38"/>
    </row>
    <row r="632" ht="15.75" customHeight="1">
      <c r="H632" s="388"/>
      <c r="P632" s="38"/>
      <c r="R632" s="38"/>
    </row>
    <row r="633" ht="15.75" customHeight="1">
      <c r="H633" s="388"/>
      <c r="P633" s="38"/>
      <c r="R633" s="38"/>
    </row>
    <row r="634" ht="15.75" customHeight="1">
      <c r="H634" s="388"/>
      <c r="P634" s="38"/>
      <c r="R634" s="38"/>
    </row>
    <row r="635" ht="15.75" customHeight="1">
      <c r="H635" s="388"/>
      <c r="P635" s="38"/>
      <c r="R635" s="38"/>
    </row>
    <row r="636" ht="15.75" customHeight="1">
      <c r="H636" s="388"/>
      <c r="P636" s="38"/>
      <c r="R636" s="38"/>
    </row>
    <row r="637" ht="15.75" customHeight="1">
      <c r="H637" s="388"/>
      <c r="P637" s="38"/>
      <c r="R637" s="38"/>
    </row>
    <row r="638" ht="15.75" customHeight="1">
      <c r="H638" s="388"/>
      <c r="P638" s="38"/>
      <c r="R638" s="38"/>
    </row>
    <row r="639" ht="15.75" customHeight="1">
      <c r="H639" s="388"/>
      <c r="P639" s="38"/>
      <c r="R639" s="38"/>
    </row>
    <row r="640" ht="15.75" customHeight="1">
      <c r="H640" s="388"/>
      <c r="P640" s="38"/>
      <c r="R640" s="38"/>
    </row>
    <row r="641" ht="15.75" customHeight="1">
      <c r="H641" s="388"/>
      <c r="P641" s="38"/>
      <c r="R641" s="38"/>
    </row>
    <row r="642" ht="15.75" customHeight="1">
      <c r="H642" s="388"/>
      <c r="P642" s="38"/>
      <c r="R642" s="38"/>
    </row>
    <row r="643" ht="15.75" customHeight="1">
      <c r="H643" s="388"/>
      <c r="P643" s="38"/>
      <c r="R643" s="38"/>
    </row>
    <row r="644" ht="15.75" customHeight="1">
      <c r="H644" s="388"/>
      <c r="P644" s="38"/>
      <c r="R644" s="38"/>
    </row>
    <row r="645" ht="15.75" customHeight="1">
      <c r="H645" s="388"/>
      <c r="P645" s="38"/>
      <c r="R645" s="38"/>
    </row>
    <row r="646" ht="15.75" customHeight="1">
      <c r="H646" s="388"/>
      <c r="P646" s="38"/>
      <c r="R646" s="38"/>
    </row>
    <row r="647" ht="15.75" customHeight="1">
      <c r="H647" s="388"/>
      <c r="P647" s="38"/>
      <c r="R647" s="38"/>
    </row>
    <row r="648" ht="15.75" customHeight="1">
      <c r="H648" s="388"/>
      <c r="P648" s="38"/>
      <c r="R648" s="38"/>
    </row>
    <row r="649" ht="15.75" customHeight="1">
      <c r="H649" s="388"/>
      <c r="P649" s="38"/>
      <c r="R649" s="38"/>
    </row>
    <row r="650" ht="15.75" customHeight="1">
      <c r="H650" s="388"/>
      <c r="P650" s="38"/>
      <c r="R650" s="38"/>
    </row>
    <row r="651" ht="15.75" customHeight="1">
      <c r="H651" s="388"/>
      <c r="P651" s="38"/>
      <c r="R651" s="38"/>
    </row>
    <row r="652" ht="15.75" customHeight="1">
      <c r="H652" s="388"/>
      <c r="P652" s="38"/>
      <c r="R652" s="38"/>
    </row>
    <row r="653" ht="15.75" customHeight="1">
      <c r="H653" s="388"/>
      <c r="P653" s="38"/>
      <c r="R653" s="38"/>
    </row>
    <row r="654" ht="15.75" customHeight="1">
      <c r="H654" s="388"/>
      <c r="P654" s="38"/>
      <c r="R654" s="38"/>
    </row>
    <row r="655" ht="15.75" customHeight="1">
      <c r="H655" s="388"/>
      <c r="P655" s="38"/>
      <c r="R655" s="38"/>
    </row>
    <row r="656" ht="15.75" customHeight="1">
      <c r="H656" s="388"/>
      <c r="P656" s="38"/>
      <c r="R656" s="38"/>
    </row>
    <row r="657" ht="15.75" customHeight="1">
      <c r="H657" s="388"/>
      <c r="P657" s="38"/>
      <c r="R657" s="38"/>
    </row>
    <row r="658" ht="15.75" customHeight="1">
      <c r="H658" s="388"/>
      <c r="P658" s="38"/>
      <c r="R658" s="38"/>
    </row>
    <row r="659" ht="15.75" customHeight="1">
      <c r="H659" s="388"/>
      <c r="P659" s="38"/>
      <c r="R659" s="38"/>
    </row>
    <row r="660" ht="15.75" customHeight="1">
      <c r="H660" s="388"/>
      <c r="P660" s="38"/>
      <c r="R660" s="38"/>
    </row>
    <row r="661" ht="15.75" customHeight="1">
      <c r="H661" s="388"/>
      <c r="P661" s="38"/>
      <c r="R661" s="38"/>
    </row>
    <row r="662" ht="15.75" customHeight="1">
      <c r="H662" s="388"/>
      <c r="P662" s="38"/>
      <c r="R662" s="38"/>
    </row>
    <row r="663" ht="15.75" customHeight="1">
      <c r="H663" s="388"/>
      <c r="P663" s="38"/>
      <c r="R663" s="38"/>
    </row>
    <row r="664" ht="15.75" customHeight="1">
      <c r="H664" s="388"/>
      <c r="P664" s="38"/>
      <c r="R664" s="38"/>
    </row>
    <row r="665" ht="15.75" customHeight="1">
      <c r="H665" s="388"/>
      <c r="P665" s="38"/>
      <c r="R665" s="38"/>
    </row>
    <row r="666" ht="15.75" customHeight="1">
      <c r="H666" s="388"/>
      <c r="P666" s="38"/>
      <c r="R666" s="38"/>
    </row>
    <row r="667" ht="15.75" customHeight="1">
      <c r="H667" s="388"/>
      <c r="P667" s="38"/>
      <c r="R667" s="38"/>
    </row>
    <row r="668" ht="15.75" customHeight="1">
      <c r="H668" s="388"/>
      <c r="P668" s="38"/>
      <c r="R668" s="38"/>
    </row>
    <row r="669" ht="15.75" customHeight="1">
      <c r="H669" s="388"/>
      <c r="P669" s="38"/>
      <c r="R669" s="38"/>
    </row>
    <row r="670" ht="15.75" customHeight="1">
      <c r="H670" s="388"/>
      <c r="P670" s="38"/>
      <c r="R670" s="38"/>
    </row>
    <row r="671" ht="15.75" customHeight="1">
      <c r="H671" s="388"/>
      <c r="P671" s="38"/>
      <c r="R671" s="38"/>
    </row>
    <row r="672" ht="15.75" customHeight="1">
      <c r="H672" s="388"/>
      <c r="P672" s="38"/>
      <c r="R672" s="38"/>
    </row>
    <row r="673" ht="15.75" customHeight="1">
      <c r="H673" s="388"/>
      <c r="P673" s="38"/>
      <c r="R673" s="38"/>
    </row>
    <row r="674" ht="15.75" customHeight="1">
      <c r="H674" s="388"/>
      <c r="P674" s="38"/>
      <c r="R674" s="38"/>
    </row>
    <row r="675" ht="15.75" customHeight="1">
      <c r="H675" s="388"/>
      <c r="P675" s="38"/>
      <c r="R675" s="38"/>
    </row>
    <row r="676" ht="15.75" customHeight="1">
      <c r="H676" s="388"/>
      <c r="P676" s="38"/>
      <c r="R676" s="38"/>
    </row>
    <row r="677" ht="15.75" customHeight="1">
      <c r="H677" s="388"/>
      <c r="P677" s="38"/>
      <c r="R677" s="38"/>
    </row>
    <row r="678" ht="15.75" customHeight="1">
      <c r="H678" s="388"/>
      <c r="P678" s="38"/>
      <c r="R678" s="38"/>
    </row>
    <row r="679" ht="15.75" customHeight="1">
      <c r="H679" s="388"/>
      <c r="P679" s="38"/>
      <c r="R679" s="38"/>
    </row>
    <row r="680" ht="15.75" customHeight="1">
      <c r="H680" s="388"/>
      <c r="P680" s="38"/>
      <c r="R680" s="38"/>
    </row>
    <row r="681" ht="15.75" customHeight="1">
      <c r="H681" s="388"/>
      <c r="P681" s="38"/>
      <c r="R681" s="38"/>
    </row>
    <row r="682" ht="15.75" customHeight="1">
      <c r="H682" s="388"/>
      <c r="P682" s="38"/>
      <c r="R682" s="38"/>
    </row>
    <row r="683" ht="15.75" customHeight="1">
      <c r="H683" s="388"/>
      <c r="P683" s="38"/>
      <c r="R683" s="38"/>
    </row>
    <row r="684" ht="15.75" customHeight="1">
      <c r="H684" s="388"/>
      <c r="P684" s="38"/>
      <c r="R684" s="38"/>
    </row>
    <row r="685" ht="15.75" customHeight="1">
      <c r="H685" s="388"/>
      <c r="P685" s="38"/>
      <c r="R685" s="38"/>
    </row>
    <row r="686" ht="15.75" customHeight="1">
      <c r="H686" s="388"/>
      <c r="P686" s="38"/>
      <c r="R686" s="38"/>
    </row>
    <row r="687" ht="15.75" customHeight="1">
      <c r="H687" s="388"/>
      <c r="P687" s="38"/>
      <c r="R687" s="38"/>
    </row>
    <row r="688" ht="15.75" customHeight="1">
      <c r="H688" s="388"/>
      <c r="P688" s="38"/>
      <c r="R688" s="38"/>
    </row>
    <row r="689" ht="15.75" customHeight="1">
      <c r="H689" s="388"/>
      <c r="P689" s="38"/>
      <c r="R689" s="38"/>
    </row>
    <row r="690" ht="15.75" customHeight="1">
      <c r="H690" s="388"/>
      <c r="P690" s="38"/>
      <c r="R690" s="38"/>
    </row>
    <row r="691" ht="15.75" customHeight="1">
      <c r="H691" s="388"/>
      <c r="P691" s="38"/>
      <c r="R691" s="38"/>
    </row>
    <row r="692" ht="15.75" customHeight="1">
      <c r="H692" s="388"/>
      <c r="P692" s="38"/>
      <c r="R692" s="38"/>
    </row>
    <row r="693" ht="15.75" customHeight="1">
      <c r="H693" s="388"/>
      <c r="P693" s="38"/>
      <c r="R693" s="38"/>
    </row>
    <row r="694" ht="15.75" customHeight="1">
      <c r="H694" s="388"/>
      <c r="P694" s="38"/>
      <c r="R694" s="38"/>
    </row>
    <row r="695" ht="15.75" customHeight="1">
      <c r="H695" s="388"/>
      <c r="P695" s="38"/>
      <c r="R695" s="38"/>
    </row>
    <row r="696" ht="15.75" customHeight="1">
      <c r="H696" s="388"/>
      <c r="P696" s="38"/>
      <c r="R696" s="38"/>
    </row>
    <row r="697" ht="15.75" customHeight="1">
      <c r="H697" s="388"/>
      <c r="P697" s="38"/>
      <c r="R697" s="38"/>
    </row>
    <row r="698" ht="15.75" customHeight="1">
      <c r="H698" s="388"/>
      <c r="P698" s="38"/>
      <c r="R698" s="38"/>
    </row>
    <row r="699" ht="15.75" customHeight="1">
      <c r="H699" s="388"/>
      <c r="P699" s="38"/>
      <c r="R699" s="38"/>
    </row>
    <row r="700" ht="15.75" customHeight="1">
      <c r="H700" s="388"/>
      <c r="P700" s="38"/>
      <c r="R700" s="38"/>
    </row>
    <row r="701" ht="15.75" customHeight="1">
      <c r="H701" s="388"/>
      <c r="P701" s="38"/>
      <c r="R701" s="38"/>
    </row>
    <row r="702" ht="15.75" customHeight="1">
      <c r="H702" s="388"/>
      <c r="P702" s="38"/>
      <c r="R702" s="38"/>
    </row>
    <row r="703" ht="15.75" customHeight="1">
      <c r="H703" s="388"/>
      <c r="P703" s="38"/>
      <c r="R703" s="38"/>
    </row>
    <row r="704" ht="15.75" customHeight="1">
      <c r="H704" s="388"/>
      <c r="P704" s="38"/>
      <c r="R704" s="38"/>
    </row>
    <row r="705" ht="15.75" customHeight="1">
      <c r="H705" s="388"/>
      <c r="P705" s="38"/>
      <c r="R705" s="38"/>
    </row>
    <row r="706" ht="15.75" customHeight="1">
      <c r="H706" s="388"/>
      <c r="P706" s="38"/>
      <c r="R706" s="38"/>
    </row>
    <row r="707" ht="15.75" customHeight="1">
      <c r="H707" s="388"/>
      <c r="P707" s="38"/>
      <c r="R707" s="38"/>
    </row>
    <row r="708" ht="15.75" customHeight="1">
      <c r="H708" s="388"/>
      <c r="P708" s="38"/>
      <c r="R708" s="38"/>
    </row>
    <row r="709" ht="15.75" customHeight="1">
      <c r="H709" s="388"/>
      <c r="P709" s="38"/>
      <c r="R709" s="38"/>
    </row>
    <row r="710" ht="15.75" customHeight="1">
      <c r="H710" s="388"/>
      <c r="P710" s="38"/>
      <c r="R710" s="38"/>
    </row>
    <row r="711" ht="15.75" customHeight="1">
      <c r="H711" s="388"/>
      <c r="P711" s="38"/>
      <c r="R711" s="38"/>
    </row>
    <row r="712" ht="15.75" customHeight="1">
      <c r="H712" s="388"/>
      <c r="P712" s="38"/>
      <c r="R712" s="38"/>
    </row>
    <row r="713" ht="15.75" customHeight="1">
      <c r="H713" s="388"/>
      <c r="P713" s="38"/>
      <c r="R713" s="38"/>
    </row>
    <row r="714" ht="15.75" customHeight="1">
      <c r="H714" s="388"/>
      <c r="P714" s="38"/>
      <c r="R714" s="38"/>
    </row>
    <row r="715" ht="15.75" customHeight="1">
      <c r="H715" s="388"/>
      <c r="P715" s="38"/>
      <c r="R715" s="38"/>
    </row>
    <row r="716" ht="15.75" customHeight="1">
      <c r="H716" s="388"/>
      <c r="P716" s="38"/>
      <c r="R716" s="38"/>
    </row>
    <row r="717" ht="15.75" customHeight="1">
      <c r="H717" s="388"/>
      <c r="P717" s="38"/>
      <c r="R717" s="38"/>
    </row>
    <row r="718" ht="15.75" customHeight="1">
      <c r="H718" s="388"/>
      <c r="P718" s="38"/>
      <c r="R718" s="38"/>
    </row>
    <row r="719" ht="15.75" customHeight="1">
      <c r="H719" s="388"/>
      <c r="P719" s="38"/>
      <c r="R719" s="38"/>
    </row>
    <row r="720" ht="15.75" customHeight="1">
      <c r="H720" s="388"/>
      <c r="P720" s="38"/>
      <c r="R720" s="38"/>
    </row>
    <row r="721" ht="15.75" customHeight="1">
      <c r="H721" s="388"/>
      <c r="P721" s="38"/>
      <c r="R721" s="38"/>
    </row>
    <row r="722" ht="15.75" customHeight="1">
      <c r="H722" s="388"/>
      <c r="P722" s="38"/>
      <c r="R722" s="38"/>
    </row>
    <row r="723" ht="15.75" customHeight="1">
      <c r="H723" s="388"/>
      <c r="P723" s="38"/>
      <c r="R723" s="38"/>
    </row>
    <row r="724" ht="15.75" customHeight="1">
      <c r="H724" s="388"/>
      <c r="P724" s="38"/>
      <c r="R724" s="38"/>
    </row>
    <row r="725" ht="15.75" customHeight="1">
      <c r="H725" s="388"/>
      <c r="P725" s="38"/>
      <c r="R725" s="38"/>
    </row>
    <row r="726" ht="15.75" customHeight="1">
      <c r="H726" s="388"/>
      <c r="P726" s="38"/>
      <c r="R726" s="38"/>
    </row>
    <row r="727" ht="15.75" customHeight="1">
      <c r="H727" s="388"/>
      <c r="P727" s="38"/>
      <c r="R727" s="38"/>
    </row>
    <row r="728" ht="15.75" customHeight="1">
      <c r="H728" s="388"/>
      <c r="P728" s="38"/>
      <c r="R728" s="38"/>
    </row>
    <row r="729" ht="15.75" customHeight="1">
      <c r="H729" s="388"/>
      <c r="P729" s="38"/>
      <c r="R729" s="38"/>
    </row>
    <row r="730" ht="15.75" customHeight="1">
      <c r="H730" s="388"/>
      <c r="P730" s="38"/>
      <c r="R730" s="38"/>
    </row>
    <row r="731" ht="15.75" customHeight="1">
      <c r="H731" s="388"/>
      <c r="P731" s="38"/>
      <c r="R731" s="38"/>
    </row>
    <row r="732" ht="15.75" customHeight="1">
      <c r="H732" s="388"/>
      <c r="P732" s="38"/>
      <c r="R732" s="38"/>
    </row>
    <row r="733" ht="15.75" customHeight="1">
      <c r="H733" s="388"/>
      <c r="P733" s="38"/>
      <c r="R733" s="38"/>
    </row>
    <row r="734" ht="15.75" customHeight="1">
      <c r="H734" s="388"/>
      <c r="P734" s="38"/>
      <c r="R734" s="38"/>
    </row>
    <row r="735" ht="15.75" customHeight="1">
      <c r="H735" s="388"/>
      <c r="P735" s="38"/>
      <c r="R735" s="38"/>
    </row>
    <row r="736" ht="15.75" customHeight="1">
      <c r="H736" s="388"/>
      <c r="P736" s="38"/>
      <c r="R736" s="38"/>
    </row>
    <row r="737" ht="15.75" customHeight="1">
      <c r="H737" s="388"/>
      <c r="P737" s="38"/>
      <c r="R737" s="38"/>
    </row>
    <row r="738" ht="15.75" customHeight="1">
      <c r="H738" s="388"/>
      <c r="P738" s="38"/>
      <c r="R738" s="38"/>
    </row>
    <row r="739" ht="15.75" customHeight="1">
      <c r="H739" s="388"/>
      <c r="P739" s="38"/>
      <c r="R739" s="38"/>
    </row>
    <row r="740" ht="15.75" customHeight="1">
      <c r="H740" s="388"/>
      <c r="P740" s="38"/>
      <c r="R740" s="38"/>
    </row>
    <row r="741" ht="15.75" customHeight="1">
      <c r="H741" s="388"/>
      <c r="P741" s="38"/>
      <c r="R741" s="38"/>
    </row>
    <row r="742" ht="15.75" customHeight="1">
      <c r="H742" s="388"/>
      <c r="P742" s="38"/>
      <c r="R742" s="38"/>
    </row>
    <row r="743" ht="15.75" customHeight="1">
      <c r="H743" s="388"/>
      <c r="P743" s="38"/>
      <c r="R743" s="38"/>
    </row>
    <row r="744" ht="15.75" customHeight="1">
      <c r="H744" s="388"/>
      <c r="P744" s="38"/>
      <c r="R744" s="38"/>
    </row>
    <row r="745" ht="15.75" customHeight="1">
      <c r="H745" s="388"/>
      <c r="P745" s="38"/>
      <c r="R745" s="38"/>
    </row>
    <row r="746" ht="15.75" customHeight="1">
      <c r="H746" s="388"/>
      <c r="P746" s="38"/>
      <c r="R746" s="38"/>
    </row>
    <row r="747" ht="15.75" customHeight="1">
      <c r="H747" s="388"/>
      <c r="P747" s="38"/>
      <c r="R747" s="38"/>
    </row>
    <row r="748" ht="15.75" customHeight="1">
      <c r="H748" s="388"/>
      <c r="P748" s="38"/>
      <c r="R748" s="38"/>
    </row>
    <row r="749" ht="15.75" customHeight="1">
      <c r="H749" s="388"/>
      <c r="P749" s="38"/>
      <c r="R749" s="38"/>
    </row>
    <row r="750" ht="15.75" customHeight="1">
      <c r="H750" s="388"/>
      <c r="P750" s="38"/>
      <c r="R750" s="38"/>
    </row>
    <row r="751" ht="15.75" customHeight="1">
      <c r="H751" s="388"/>
      <c r="P751" s="38"/>
      <c r="R751" s="38"/>
    </row>
    <row r="752" ht="15.75" customHeight="1">
      <c r="H752" s="388"/>
      <c r="P752" s="38"/>
      <c r="R752" s="38"/>
    </row>
    <row r="753" ht="15.75" customHeight="1">
      <c r="H753" s="388"/>
      <c r="P753" s="38"/>
      <c r="R753" s="38"/>
    </row>
    <row r="754" ht="15.75" customHeight="1">
      <c r="H754" s="388"/>
      <c r="P754" s="38"/>
      <c r="R754" s="38"/>
    </row>
    <row r="755" ht="15.75" customHeight="1">
      <c r="H755" s="388"/>
      <c r="P755" s="38"/>
      <c r="R755" s="38"/>
    </row>
    <row r="756" ht="15.75" customHeight="1">
      <c r="H756" s="388"/>
      <c r="P756" s="38"/>
      <c r="R756" s="38"/>
    </row>
    <row r="757" ht="15.75" customHeight="1">
      <c r="H757" s="388"/>
      <c r="P757" s="38"/>
      <c r="R757" s="38"/>
    </row>
    <row r="758" ht="15.75" customHeight="1">
      <c r="H758" s="388"/>
      <c r="P758" s="38"/>
      <c r="R758" s="38"/>
    </row>
    <row r="759" ht="15.75" customHeight="1">
      <c r="H759" s="388"/>
      <c r="P759" s="38"/>
      <c r="R759" s="38"/>
    </row>
    <row r="760" ht="15.75" customHeight="1">
      <c r="H760" s="388"/>
      <c r="P760" s="38"/>
      <c r="R760" s="38"/>
    </row>
    <row r="761" ht="15.75" customHeight="1">
      <c r="H761" s="388"/>
      <c r="P761" s="38"/>
      <c r="R761" s="38"/>
    </row>
    <row r="762" ht="15.75" customHeight="1">
      <c r="H762" s="388"/>
      <c r="P762" s="38"/>
      <c r="R762" s="38"/>
    </row>
    <row r="763" ht="15.75" customHeight="1">
      <c r="H763" s="388"/>
      <c r="P763" s="38"/>
      <c r="R763" s="38"/>
    </row>
    <row r="764" ht="15.75" customHeight="1">
      <c r="H764" s="388"/>
      <c r="P764" s="38"/>
      <c r="R764" s="38"/>
    </row>
    <row r="765" ht="15.75" customHeight="1">
      <c r="H765" s="388"/>
      <c r="P765" s="38"/>
      <c r="R765" s="38"/>
    </row>
    <row r="766" ht="15.75" customHeight="1">
      <c r="H766" s="388"/>
      <c r="P766" s="38"/>
      <c r="R766" s="38"/>
    </row>
    <row r="767" ht="15.75" customHeight="1">
      <c r="H767" s="388"/>
      <c r="P767" s="38"/>
      <c r="R767" s="38"/>
    </row>
    <row r="768" ht="15.75" customHeight="1">
      <c r="H768" s="388"/>
      <c r="P768" s="38"/>
      <c r="R768" s="38"/>
    </row>
    <row r="769" ht="15.75" customHeight="1">
      <c r="H769" s="388"/>
      <c r="P769" s="38"/>
      <c r="R769" s="38"/>
    </row>
    <row r="770" ht="15.75" customHeight="1">
      <c r="H770" s="388"/>
      <c r="P770" s="38"/>
      <c r="R770" s="38"/>
    </row>
    <row r="771" ht="15.75" customHeight="1">
      <c r="H771" s="388"/>
      <c r="P771" s="38"/>
      <c r="R771" s="38"/>
    </row>
    <row r="772" ht="15.75" customHeight="1">
      <c r="H772" s="388"/>
      <c r="P772" s="38"/>
      <c r="R772" s="38"/>
    </row>
    <row r="773" ht="15.75" customHeight="1">
      <c r="H773" s="388"/>
      <c r="P773" s="38"/>
      <c r="R773" s="38"/>
    </row>
    <row r="774" ht="15.75" customHeight="1">
      <c r="H774" s="388"/>
      <c r="P774" s="38"/>
      <c r="R774" s="38"/>
    </row>
    <row r="775" ht="15.75" customHeight="1">
      <c r="H775" s="388"/>
      <c r="P775" s="38"/>
      <c r="R775" s="38"/>
    </row>
    <row r="776" ht="15.75" customHeight="1">
      <c r="H776" s="388"/>
      <c r="P776" s="38"/>
      <c r="R776" s="38"/>
    </row>
    <row r="777" ht="15.75" customHeight="1">
      <c r="H777" s="388"/>
      <c r="P777" s="38"/>
      <c r="R777" s="38"/>
    </row>
    <row r="778" ht="15.75" customHeight="1">
      <c r="H778" s="388"/>
      <c r="P778" s="38"/>
      <c r="R778" s="38"/>
    </row>
    <row r="779" ht="15.75" customHeight="1">
      <c r="H779" s="388"/>
      <c r="P779" s="38"/>
      <c r="R779" s="38"/>
    </row>
    <row r="780" ht="15.75" customHeight="1">
      <c r="H780" s="388"/>
      <c r="P780" s="38"/>
      <c r="R780" s="38"/>
    </row>
    <row r="781" ht="15.75" customHeight="1">
      <c r="H781" s="388"/>
      <c r="P781" s="38"/>
      <c r="R781" s="38"/>
    </row>
    <row r="782" ht="15.75" customHeight="1">
      <c r="H782" s="388"/>
      <c r="P782" s="38"/>
      <c r="R782" s="38"/>
    </row>
    <row r="783" ht="15.75" customHeight="1">
      <c r="H783" s="388"/>
      <c r="P783" s="38"/>
      <c r="R783" s="38"/>
    </row>
    <row r="784" ht="15.75" customHeight="1">
      <c r="H784" s="388"/>
      <c r="P784" s="38"/>
      <c r="R784" s="38"/>
    </row>
    <row r="785" ht="15.75" customHeight="1">
      <c r="H785" s="388"/>
      <c r="P785" s="38"/>
      <c r="R785" s="38"/>
    </row>
    <row r="786" ht="15.75" customHeight="1">
      <c r="H786" s="388"/>
      <c r="P786" s="38"/>
      <c r="R786" s="38"/>
    </row>
    <row r="787" ht="15.75" customHeight="1">
      <c r="H787" s="388"/>
      <c r="P787" s="38"/>
      <c r="R787" s="38"/>
    </row>
    <row r="788" ht="15.75" customHeight="1">
      <c r="H788" s="388"/>
      <c r="P788" s="38"/>
      <c r="R788" s="38"/>
    </row>
    <row r="789" ht="15.75" customHeight="1">
      <c r="H789" s="388"/>
      <c r="P789" s="38"/>
      <c r="R789" s="38"/>
    </row>
    <row r="790" ht="15.75" customHeight="1">
      <c r="H790" s="388"/>
      <c r="P790" s="38"/>
      <c r="R790" s="38"/>
    </row>
    <row r="791" ht="15.75" customHeight="1">
      <c r="H791" s="388"/>
      <c r="P791" s="38"/>
      <c r="R791" s="38"/>
    </row>
    <row r="792" ht="15.75" customHeight="1">
      <c r="H792" s="388"/>
      <c r="P792" s="38"/>
      <c r="R792" s="38"/>
    </row>
    <row r="793" ht="15.75" customHeight="1">
      <c r="H793" s="388"/>
      <c r="P793" s="38"/>
      <c r="R793" s="38"/>
    </row>
    <row r="794" ht="15.75" customHeight="1">
      <c r="H794" s="388"/>
      <c r="P794" s="38"/>
      <c r="R794" s="38"/>
    </row>
    <row r="795" ht="15.75" customHeight="1">
      <c r="H795" s="388"/>
      <c r="P795" s="38"/>
      <c r="R795" s="38"/>
    </row>
    <row r="796" ht="15.75" customHeight="1">
      <c r="H796" s="388"/>
      <c r="P796" s="38"/>
      <c r="R796" s="38"/>
    </row>
    <row r="797" ht="15.75" customHeight="1">
      <c r="H797" s="388"/>
      <c r="P797" s="38"/>
      <c r="R797" s="38"/>
    </row>
    <row r="798" ht="15.75" customHeight="1">
      <c r="H798" s="388"/>
      <c r="P798" s="38"/>
      <c r="R798" s="38"/>
    </row>
    <row r="799" ht="15.75" customHeight="1">
      <c r="H799" s="388"/>
      <c r="P799" s="38"/>
      <c r="R799" s="38"/>
    </row>
    <row r="800" ht="15.75" customHeight="1">
      <c r="H800" s="388"/>
      <c r="P800" s="38"/>
      <c r="R800" s="38"/>
    </row>
    <row r="801" ht="15.75" customHeight="1">
      <c r="H801" s="388"/>
      <c r="P801" s="38"/>
      <c r="R801" s="38"/>
    </row>
    <row r="802" ht="15.75" customHeight="1">
      <c r="H802" s="388"/>
      <c r="P802" s="38"/>
      <c r="R802" s="38"/>
    </row>
    <row r="803" ht="15.75" customHeight="1">
      <c r="H803" s="388"/>
      <c r="P803" s="38"/>
      <c r="R803" s="38"/>
    </row>
    <row r="804" ht="15.75" customHeight="1">
      <c r="H804" s="388"/>
      <c r="P804" s="38"/>
      <c r="R804" s="38"/>
    </row>
    <row r="805" ht="15.75" customHeight="1">
      <c r="H805" s="388"/>
      <c r="P805" s="38"/>
      <c r="R805" s="38"/>
    </row>
    <row r="806" ht="15.75" customHeight="1">
      <c r="H806" s="388"/>
      <c r="P806" s="38"/>
      <c r="R806" s="38"/>
    </row>
    <row r="807" ht="15.75" customHeight="1">
      <c r="H807" s="388"/>
      <c r="P807" s="38"/>
      <c r="R807" s="38"/>
    </row>
    <row r="808" ht="15.75" customHeight="1">
      <c r="H808" s="388"/>
      <c r="P808" s="38"/>
      <c r="R808" s="38"/>
    </row>
    <row r="809" ht="15.75" customHeight="1">
      <c r="H809" s="388"/>
      <c r="P809" s="38"/>
      <c r="R809" s="38"/>
    </row>
    <row r="810" ht="15.75" customHeight="1">
      <c r="H810" s="388"/>
      <c r="P810" s="38"/>
      <c r="R810" s="38"/>
    </row>
    <row r="811" ht="15.75" customHeight="1">
      <c r="H811" s="388"/>
      <c r="P811" s="38"/>
      <c r="R811" s="38"/>
    </row>
    <row r="812" ht="15.75" customHeight="1">
      <c r="H812" s="388"/>
      <c r="P812" s="38"/>
      <c r="R812" s="38"/>
    </row>
    <row r="813" ht="15.75" customHeight="1">
      <c r="H813" s="388"/>
      <c r="P813" s="38"/>
      <c r="R813" s="38"/>
    </row>
    <row r="814" ht="15.75" customHeight="1">
      <c r="H814" s="388"/>
      <c r="P814" s="38"/>
      <c r="R814" s="38"/>
    </row>
    <row r="815" ht="15.75" customHeight="1">
      <c r="H815" s="388"/>
      <c r="P815" s="38"/>
      <c r="R815" s="38"/>
    </row>
    <row r="816" ht="15.75" customHeight="1">
      <c r="H816" s="388"/>
      <c r="P816" s="38"/>
      <c r="R816" s="38"/>
    </row>
    <row r="817" ht="15.75" customHeight="1">
      <c r="H817" s="388"/>
      <c r="P817" s="38"/>
      <c r="R817" s="38"/>
    </row>
    <row r="818" ht="15.75" customHeight="1">
      <c r="H818" s="388"/>
      <c r="P818" s="38"/>
      <c r="R818" s="38"/>
    </row>
    <row r="819" ht="15.75" customHeight="1">
      <c r="H819" s="388"/>
      <c r="P819" s="38"/>
      <c r="R819" s="38"/>
    </row>
    <row r="820" ht="15.75" customHeight="1">
      <c r="H820" s="388"/>
      <c r="P820" s="38"/>
      <c r="R820" s="38"/>
    </row>
    <row r="821" ht="15.75" customHeight="1">
      <c r="H821" s="388"/>
      <c r="P821" s="38"/>
      <c r="R821" s="38"/>
    </row>
    <row r="822" ht="15.75" customHeight="1">
      <c r="H822" s="388"/>
      <c r="P822" s="38"/>
      <c r="R822" s="38"/>
    </row>
    <row r="823" ht="15.75" customHeight="1">
      <c r="H823" s="388"/>
      <c r="P823" s="38"/>
      <c r="R823" s="38"/>
    </row>
    <row r="824" ht="15.75" customHeight="1">
      <c r="H824" s="388"/>
      <c r="P824" s="38"/>
      <c r="R824" s="38"/>
    </row>
    <row r="825" ht="15.75" customHeight="1">
      <c r="H825" s="388"/>
      <c r="P825" s="38"/>
      <c r="R825" s="38"/>
    </row>
    <row r="826" ht="15.75" customHeight="1">
      <c r="H826" s="388"/>
      <c r="P826" s="38"/>
      <c r="R826" s="38"/>
    </row>
    <row r="827" ht="15.75" customHeight="1">
      <c r="H827" s="388"/>
      <c r="P827" s="38"/>
      <c r="R827" s="38"/>
    </row>
    <row r="828" ht="15.75" customHeight="1">
      <c r="H828" s="388"/>
      <c r="P828" s="38"/>
      <c r="R828" s="38"/>
    </row>
    <row r="829" ht="15.75" customHeight="1">
      <c r="H829" s="388"/>
      <c r="P829" s="38"/>
      <c r="R829" s="38"/>
    </row>
    <row r="830" ht="15.75" customHeight="1">
      <c r="H830" s="388"/>
      <c r="P830" s="38"/>
      <c r="R830" s="38"/>
    </row>
    <row r="831" ht="15.75" customHeight="1">
      <c r="H831" s="388"/>
      <c r="P831" s="38"/>
      <c r="R831" s="38"/>
    </row>
    <row r="832" ht="15.75" customHeight="1">
      <c r="H832" s="388"/>
      <c r="P832" s="38"/>
      <c r="R832" s="38"/>
    </row>
    <row r="833" ht="15.75" customHeight="1">
      <c r="H833" s="388"/>
      <c r="P833" s="38"/>
      <c r="R833" s="38"/>
    </row>
    <row r="834" ht="15.75" customHeight="1">
      <c r="H834" s="388"/>
      <c r="P834" s="38"/>
      <c r="R834" s="38"/>
    </row>
    <row r="835" ht="15.75" customHeight="1">
      <c r="H835" s="388"/>
      <c r="P835" s="38"/>
      <c r="R835" s="38"/>
    </row>
    <row r="836" ht="15.75" customHeight="1">
      <c r="H836" s="388"/>
      <c r="P836" s="38"/>
      <c r="R836" s="38"/>
    </row>
    <row r="837" ht="15.75" customHeight="1">
      <c r="H837" s="388"/>
      <c r="P837" s="38"/>
      <c r="R837" s="38"/>
    </row>
    <row r="838" ht="15.75" customHeight="1">
      <c r="H838" s="388"/>
      <c r="P838" s="38"/>
      <c r="R838" s="38"/>
    </row>
    <row r="839" ht="15.75" customHeight="1">
      <c r="H839" s="388"/>
      <c r="P839" s="38"/>
      <c r="R839" s="38"/>
    </row>
    <row r="840" ht="15.75" customHeight="1">
      <c r="H840" s="388"/>
      <c r="P840" s="38"/>
      <c r="R840" s="38"/>
    </row>
    <row r="841" ht="15.75" customHeight="1">
      <c r="H841" s="388"/>
      <c r="P841" s="38"/>
      <c r="R841" s="38"/>
    </row>
    <row r="842" ht="15.75" customHeight="1">
      <c r="H842" s="388"/>
      <c r="P842" s="38"/>
      <c r="R842" s="38"/>
    </row>
    <row r="843" ht="15.75" customHeight="1">
      <c r="H843" s="388"/>
      <c r="P843" s="38"/>
      <c r="R843" s="38"/>
    </row>
    <row r="844" ht="15.75" customHeight="1">
      <c r="H844" s="388"/>
      <c r="P844" s="38"/>
      <c r="R844" s="38"/>
    </row>
    <row r="845" ht="15.75" customHeight="1">
      <c r="H845" s="388"/>
      <c r="P845" s="38"/>
      <c r="R845" s="38"/>
    </row>
    <row r="846" ht="15.75" customHeight="1">
      <c r="H846" s="388"/>
      <c r="P846" s="38"/>
      <c r="R846" s="38"/>
    </row>
    <row r="847" ht="15.75" customHeight="1">
      <c r="H847" s="388"/>
      <c r="P847" s="38"/>
      <c r="R847" s="38"/>
    </row>
    <row r="848" ht="15.75" customHeight="1">
      <c r="H848" s="388"/>
      <c r="P848" s="38"/>
      <c r="R848" s="38"/>
    </row>
    <row r="849" ht="15.75" customHeight="1">
      <c r="H849" s="388"/>
      <c r="P849" s="38"/>
      <c r="R849" s="38"/>
    </row>
    <row r="850" ht="15.75" customHeight="1">
      <c r="H850" s="388"/>
      <c r="P850" s="38"/>
      <c r="R850" s="38"/>
    </row>
    <row r="851" ht="15.75" customHeight="1">
      <c r="H851" s="388"/>
      <c r="P851" s="38"/>
      <c r="R851" s="38"/>
    </row>
    <row r="852" ht="15.75" customHeight="1">
      <c r="H852" s="388"/>
      <c r="P852" s="38"/>
      <c r="R852" s="38"/>
    </row>
    <row r="853" ht="15.75" customHeight="1">
      <c r="H853" s="388"/>
      <c r="P853" s="38"/>
      <c r="R853" s="38"/>
    </row>
    <row r="854" ht="15.75" customHeight="1">
      <c r="H854" s="388"/>
      <c r="P854" s="38"/>
      <c r="R854" s="38"/>
    </row>
    <row r="855" ht="15.75" customHeight="1">
      <c r="H855" s="388"/>
      <c r="P855" s="38"/>
      <c r="R855" s="38"/>
    </row>
    <row r="856" ht="15.75" customHeight="1">
      <c r="H856" s="388"/>
      <c r="P856" s="38"/>
      <c r="R856" s="38"/>
    </row>
    <row r="857" ht="15.75" customHeight="1">
      <c r="H857" s="388"/>
      <c r="P857" s="38"/>
      <c r="R857" s="38"/>
    </row>
    <row r="858" ht="15.75" customHeight="1">
      <c r="H858" s="388"/>
      <c r="P858" s="38"/>
      <c r="R858" s="38"/>
    </row>
    <row r="859" ht="15.75" customHeight="1">
      <c r="H859" s="388"/>
      <c r="P859" s="38"/>
      <c r="R859" s="38"/>
    </row>
    <row r="860" ht="15.75" customHeight="1">
      <c r="H860" s="388"/>
      <c r="P860" s="38"/>
      <c r="R860" s="38"/>
    </row>
    <row r="861" ht="15.75" customHeight="1">
      <c r="H861" s="388"/>
      <c r="P861" s="38"/>
      <c r="R861" s="38"/>
    </row>
    <row r="862" ht="15.75" customHeight="1">
      <c r="H862" s="388"/>
      <c r="P862" s="38"/>
      <c r="R862" s="38"/>
    </row>
    <row r="863" ht="15.75" customHeight="1">
      <c r="H863" s="388"/>
      <c r="P863" s="38"/>
      <c r="R863" s="38"/>
    </row>
    <row r="864" ht="15.75" customHeight="1">
      <c r="H864" s="388"/>
      <c r="P864" s="38"/>
      <c r="R864" s="38"/>
    </row>
    <row r="865" ht="15.75" customHeight="1">
      <c r="H865" s="388"/>
      <c r="P865" s="38"/>
      <c r="R865" s="38"/>
    </row>
    <row r="866" ht="15.75" customHeight="1">
      <c r="H866" s="388"/>
      <c r="P866" s="38"/>
      <c r="R866" s="38"/>
    </row>
    <row r="867" ht="15.75" customHeight="1">
      <c r="H867" s="388"/>
      <c r="P867" s="38"/>
      <c r="R867" s="38"/>
    </row>
    <row r="868" ht="15.75" customHeight="1">
      <c r="H868" s="388"/>
      <c r="P868" s="38"/>
      <c r="R868" s="38"/>
    </row>
    <row r="869" ht="15.75" customHeight="1">
      <c r="H869" s="388"/>
      <c r="P869" s="38"/>
      <c r="R869" s="38"/>
    </row>
    <row r="870" ht="15.75" customHeight="1">
      <c r="H870" s="388"/>
      <c r="P870" s="38"/>
      <c r="R870" s="38"/>
    </row>
    <row r="871" ht="15.75" customHeight="1">
      <c r="H871" s="388"/>
      <c r="P871" s="38"/>
      <c r="R871" s="38"/>
    </row>
    <row r="872" ht="15.75" customHeight="1">
      <c r="H872" s="388"/>
      <c r="P872" s="38"/>
      <c r="R872" s="38"/>
    </row>
    <row r="873" ht="15.75" customHeight="1">
      <c r="H873" s="388"/>
      <c r="P873" s="38"/>
      <c r="R873" s="38"/>
    </row>
    <row r="874" ht="15.75" customHeight="1">
      <c r="H874" s="388"/>
      <c r="P874" s="38"/>
      <c r="R874" s="38"/>
    </row>
    <row r="875" ht="15.75" customHeight="1">
      <c r="H875" s="388"/>
      <c r="P875" s="38"/>
      <c r="R875" s="38"/>
    </row>
    <row r="876" ht="15.75" customHeight="1">
      <c r="H876" s="388"/>
      <c r="P876" s="38"/>
      <c r="R876" s="38"/>
    </row>
    <row r="877" ht="15.75" customHeight="1">
      <c r="H877" s="388"/>
      <c r="P877" s="38"/>
      <c r="R877" s="38"/>
    </row>
    <row r="878" ht="15.75" customHeight="1">
      <c r="H878" s="388"/>
      <c r="P878" s="38"/>
      <c r="R878" s="38"/>
    </row>
    <row r="879" ht="15.75" customHeight="1">
      <c r="H879" s="388"/>
      <c r="P879" s="38"/>
      <c r="R879" s="38"/>
    </row>
    <row r="880" ht="15.75" customHeight="1">
      <c r="H880" s="388"/>
      <c r="P880" s="38"/>
      <c r="R880" s="38"/>
    </row>
    <row r="881" ht="15.75" customHeight="1">
      <c r="H881" s="388"/>
      <c r="P881" s="38"/>
      <c r="R881" s="38"/>
    </row>
    <row r="882" ht="15.75" customHeight="1">
      <c r="H882" s="388"/>
      <c r="P882" s="38"/>
      <c r="R882" s="38"/>
    </row>
    <row r="883" ht="15.75" customHeight="1">
      <c r="H883" s="388"/>
      <c r="P883" s="38"/>
      <c r="R883" s="38"/>
    </row>
    <row r="884" ht="15.75" customHeight="1">
      <c r="H884" s="388"/>
      <c r="P884" s="38"/>
      <c r="R884" s="38"/>
    </row>
    <row r="885" ht="15.75" customHeight="1">
      <c r="H885" s="388"/>
      <c r="P885" s="38"/>
      <c r="R885" s="38"/>
    </row>
    <row r="886" ht="15.75" customHeight="1">
      <c r="H886" s="388"/>
      <c r="P886" s="38"/>
      <c r="R886" s="38"/>
    </row>
    <row r="887" ht="15.75" customHeight="1">
      <c r="H887" s="388"/>
      <c r="P887" s="38"/>
      <c r="R887" s="38"/>
    </row>
    <row r="888" ht="15.75" customHeight="1">
      <c r="H888" s="388"/>
      <c r="P888" s="38"/>
      <c r="R888" s="38"/>
    </row>
    <row r="889" ht="15.75" customHeight="1">
      <c r="H889" s="388"/>
      <c r="P889" s="38"/>
      <c r="R889" s="38"/>
    </row>
    <row r="890" ht="15.75" customHeight="1">
      <c r="H890" s="388"/>
      <c r="P890" s="38"/>
      <c r="R890" s="38"/>
    </row>
    <row r="891" ht="15.75" customHeight="1">
      <c r="H891" s="388"/>
      <c r="P891" s="38"/>
      <c r="R891" s="38"/>
    </row>
    <row r="892" ht="15.75" customHeight="1">
      <c r="H892" s="388"/>
      <c r="P892" s="38"/>
      <c r="R892" s="38"/>
    </row>
    <row r="893" ht="15.75" customHeight="1">
      <c r="H893" s="388"/>
      <c r="P893" s="38"/>
      <c r="R893" s="38"/>
    </row>
    <row r="894" ht="15.75" customHeight="1">
      <c r="H894" s="388"/>
      <c r="P894" s="38"/>
      <c r="R894" s="38"/>
    </row>
    <row r="895" ht="15.75" customHeight="1">
      <c r="H895" s="388"/>
      <c r="P895" s="38"/>
      <c r="R895" s="38"/>
    </row>
    <row r="896" ht="15.75" customHeight="1">
      <c r="H896" s="388"/>
      <c r="P896" s="38"/>
      <c r="R896" s="38"/>
    </row>
    <row r="897" ht="15.75" customHeight="1">
      <c r="H897" s="388"/>
      <c r="P897" s="38"/>
      <c r="R897" s="38"/>
    </row>
    <row r="898" ht="15.75" customHeight="1">
      <c r="H898" s="388"/>
      <c r="P898" s="38"/>
      <c r="R898" s="38"/>
    </row>
    <row r="899" ht="15.75" customHeight="1">
      <c r="H899" s="388"/>
      <c r="P899" s="38"/>
      <c r="R899" s="38"/>
    </row>
    <row r="900" ht="15.75" customHeight="1">
      <c r="H900" s="388"/>
      <c r="P900" s="38"/>
      <c r="R900" s="38"/>
    </row>
    <row r="901" ht="15.75" customHeight="1">
      <c r="H901" s="388"/>
      <c r="P901" s="38"/>
      <c r="R901" s="38"/>
    </row>
    <row r="902" ht="15.75" customHeight="1">
      <c r="H902" s="388"/>
      <c r="P902" s="38"/>
      <c r="R902" s="38"/>
    </row>
    <row r="903" ht="15.75" customHeight="1">
      <c r="H903" s="388"/>
      <c r="P903" s="38"/>
      <c r="R903" s="38"/>
    </row>
    <row r="904" ht="15.75" customHeight="1">
      <c r="H904" s="388"/>
      <c r="P904" s="38"/>
      <c r="R904" s="38"/>
    </row>
    <row r="905" ht="15.75" customHeight="1">
      <c r="H905" s="388"/>
      <c r="P905" s="38"/>
      <c r="R905" s="38"/>
    </row>
    <row r="906" ht="15.75" customHeight="1">
      <c r="H906" s="388"/>
      <c r="P906" s="38"/>
      <c r="R906" s="38"/>
    </row>
    <row r="907" ht="15.75" customHeight="1">
      <c r="H907" s="388"/>
      <c r="P907" s="38"/>
      <c r="R907" s="38"/>
    </row>
    <row r="908" ht="15.75" customHeight="1">
      <c r="H908" s="388"/>
      <c r="P908" s="38"/>
      <c r="R908" s="38"/>
    </row>
    <row r="909" ht="15.75" customHeight="1">
      <c r="H909" s="388"/>
      <c r="P909" s="38"/>
      <c r="R909" s="38"/>
    </row>
    <row r="910" ht="15.75" customHeight="1">
      <c r="H910" s="388"/>
      <c r="P910" s="38"/>
      <c r="R910" s="38"/>
    </row>
    <row r="911" ht="15.75" customHeight="1">
      <c r="H911" s="388"/>
      <c r="P911" s="38"/>
      <c r="R911" s="38"/>
    </row>
    <row r="912" ht="15.75" customHeight="1">
      <c r="H912" s="388"/>
      <c r="P912" s="38"/>
      <c r="R912" s="38"/>
    </row>
    <row r="913" ht="15.75" customHeight="1">
      <c r="H913" s="388"/>
      <c r="P913" s="38"/>
      <c r="R913" s="38"/>
    </row>
    <row r="914" ht="15.75" customHeight="1">
      <c r="H914" s="388"/>
      <c r="P914" s="38"/>
      <c r="R914" s="38"/>
    </row>
    <row r="915" ht="15.75" customHeight="1">
      <c r="H915" s="388"/>
      <c r="P915" s="38"/>
      <c r="R915" s="38"/>
    </row>
    <row r="916" ht="15.75" customHeight="1">
      <c r="H916" s="388"/>
      <c r="P916" s="38"/>
      <c r="R916" s="38"/>
    </row>
    <row r="917" ht="15.75" customHeight="1">
      <c r="H917" s="388"/>
      <c r="P917" s="38"/>
      <c r="R917" s="38"/>
    </row>
    <row r="918" ht="15.75" customHeight="1">
      <c r="H918" s="388"/>
      <c r="P918" s="38"/>
      <c r="R918" s="38"/>
    </row>
    <row r="919" ht="15.75" customHeight="1">
      <c r="H919" s="388"/>
      <c r="P919" s="38"/>
      <c r="R919" s="38"/>
    </row>
    <row r="920" ht="15.75" customHeight="1">
      <c r="H920" s="388"/>
      <c r="P920" s="38"/>
      <c r="R920" s="38"/>
    </row>
    <row r="921" ht="15.75" customHeight="1">
      <c r="H921" s="388"/>
      <c r="P921" s="38"/>
      <c r="R921" s="38"/>
    </row>
    <row r="922" ht="15.75" customHeight="1">
      <c r="H922" s="388"/>
      <c r="P922" s="38"/>
      <c r="R922" s="38"/>
    </row>
    <row r="923" ht="15.75" customHeight="1">
      <c r="H923" s="388"/>
      <c r="P923" s="38"/>
      <c r="R923" s="38"/>
    </row>
    <row r="924" ht="15.75" customHeight="1">
      <c r="H924" s="388"/>
      <c r="P924" s="38"/>
      <c r="R924" s="38"/>
    </row>
    <row r="925" ht="15.75" customHeight="1">
      <c r="H925" s="388"/>
      <c r="P925" s="38"/>
      <c r="R925" s="38"/>
    </row>
    <row r="926" ht="15.75" customHeight="1">
      <c r="H926" s="388"/>
      <c r="P926" s="38"/>
      <c r="R926" s="38"/>
    </row>
    <row r="927" ht="15.75" customHeight="1">
      <c r="H927" s="388"/>
      <c r="P927" s="38"/>
      <c r="R927" s="38"/>
    </row>
    <row r="928" ht="15.75" customHeight="1">
      <c r="H928" s="388"/>
      <c r="P928" s="38"/>
      <c r="R928" s="38"/>
    </row>
    <row r="929" ht="15.75" customHeight="1">
      <c r="H929" s="388"/>
      <c r="P929" s="38"/>
      <c r="R929" s="38"/>
    </row>
    <row r="930" ht="15.75" customHeight="1">
      <c r="H930" s="388"/>
      <c r="P930" s="38"/>
      <c r="R930" s="38"/>
    </row>
    <row r="931" ht="15.75" customHeight="1">
      <c r="H931" s="388"/>
      <c r="P931" s="38"/>
      <c r="R931" s="38"/>
    </row>
    <row r="932" ht="15.75" customHeight="1">
      <c r="H932" s="388"/>
      <c r="P932" s="38"/>
      <c r="R932" s="38"/>
    </row>
    <row r="933" ht="15.75" customHeight="1">
      <c r="H933" s="388"/>
      <c r="P933" s="38"/>
      <c r="R933" s="38"/>
    </row>
    <row r="934" ht="15.75" customHeight="1">
      <c r="H934" s="388"/>
      <c r="P934" s="38"/>
      <c r="R934" s="38"/>
    </row>
    <row r="935" ht="15.75" customHeight="1">
      <c r="H935" s="388"/>
      <c r="P935" s="38"/>
      <c r="R935" s="38"/>
    </row>
    <row r="936" ht="15.75" customHeight="1">
      <c r="H936" s="388"/>
      <c r="P936" s="38"/>
      <c r="R936" s="38"/>
    </row>
    <row r="937" ht="15.75" customHeight="1">
      <c r="H937" s="388"/>
      <c r="P937" s="38"/>
      <c r="R937" s="38"/>
    </row>
    <row r="938" ht="15.75" customHeight="1">
      <c r="H938" s="388"/>
      <c r="P938" s="38"/>
      <c r="R938" s="38"/>
    </row>
    <row r="939" ht="15.75" customHeight="1">
      <c r="H939" s="388"/>
      <c r="P939" s="38"/>
      <c r="R939" s="38"/>
    </row>
    <row r="940" ht="15.75" customHeight="1">
      <c r="H940" s="388"/>
      <c r="P940" s="38"/>
      <c r="R940" s="38"/>
    </row>
    <row r="941" ht="15.75" customHeight="1">
      <c r="H941" s="388"/>
      <c r="P941" s="38"/>
      <c r="R941" s="38"/>
    </row>
    <row r="942" ht="15.75" customHeight="1">
      <c r="H942" s="388"/>
      <c r="P942" s="38"/>
      <c r="R942" s="38"/>
    </row>
    <row r="943" ht="15.75" customHeight="1">
      <c r="H943" s="388"/>
      <c r="P943" s="38"/>
      <c r="R943" s="38"/>
    </row>
    <row r="944" ht="15.75" customHeight="1">
      <c r="H944" s="388"/>
      <c r="P944" s="38"/>
      <c r="R944" s="38"/>
    </row>
    <row r="945" ht="15.75" customHeight="1">
      <c r="H945" s="388"/>
      <c r="P945" s="38"/>
      <c r="R945" s="38"/>
    </row>
    <row r="946" ht="15.75" customHeight="1">
      <c r="H946" s="388"/>
      <c r="P946" s="38"/>
      <c r="R946" s="38"/>
    </row>
    <row r="947" ht="15.75" customHeight="1">
      <c r="H947" s="388"/>
      <c r="P947" s="38"/>
      <c r="R947" s="38"/>
    </row>
    <row r="948" ht="15.75" customHeight="1">
      <c r="H948" s="388"/>
      <c r="P948" s="38"/>
      <c r="R948" s="38"/>
    </row>
    <row r="949" ht="15.75" customHeight="1">
      <c r="H949" s="388"/>
      <c r="P949" s="38"/>
      <c r="R949" s="38"/>
    </row>
    <row r="950" ht="15.75" customHeight="1">
      <c r="H950" s="388"/>
      <c r="P950" s="38"/>
      <c r="R950" s="38"/>
    </row>
    <row r="951" ht="15.75" customHeight="1">
      <c r="H951" s="388"/>
      <c r="P951" s="38"/>
      <c r="R951" s="38"/>
    </row>
    <row r="952" ht="15.75" customHeight="1">
      <c r="H952" s="388"/>
      <c r="P952" s="38"/>
      <c r="R952" s="38"/>
    </row>
    <row r="953" ht="15.75" customHeight="1">
      <c r="H953" s="388"/>
      <c r="P953" s="38"/>
      <c r="R953" s="38"/>
    </row>
    <row r="954" ht="15.75" customHeight="1">
      <c r="H954" s="388"/>
      <c r="P954" s="38"/>
      <c r="R954" s="38"/>
    </row>
    <row r="955" ht="15.75" customHeight="1">
      <c r="H955" s="388"/>
      <c r="P955" s="38"/>
      <c r="R955" s="38"/>
    </row>
    <row r="956" ht="15.75" customHeight="1">
      <c r="H956" s="388"/>
      <c r="P956" s="38"/>
      <c r="R956" s="38"/>
    </row>
    <row r="957" ht="15.75" customHeight="1">
      <c r="H957" s="388"/>
      <c r="P957" s="38"/>
      <c r="R957" s="38"/>
    </row>
    <row r="958" ht="15.75" customHeight="1">
      <c r="H958" s="388"/>
      <c r="P958" s="38"/>
      <c r="R958" s="38"/>
    </row>
    <row r="959" ht="15.75" customHeight="1">
      <c r="H959" s="388"/>
      <c r="P959" s="38"/>
      <c r="R959" s="38"/>
    </row>
    <row r="960" ht="15.75" customHeight="1">
      <c r="H960" s="388"/>
      <c r="P960" s="38"/>
      <c r="R960" s="38"/>
    </row>
    <row r="961" ht="15.75" customHeight="1">
      <c r="H961" s="388"/>
      <c r="P961" s="38"/>
      <c r="R961" s="38"/>
    </row>
    <row r="962" ht="15.75" customHeight="1">
      <c r="H962" s="388"/>
      <c r="P962" s="38"/>
      <c r="R962" s="38"/>
    </row>
    <row r="963" ht="15.75" customHeight="1">
      <c r="H963" s="388"/>
      <c r="P963" s="38"/>
      <c r="R963" s="38"/>
    </row>
    <row r="964" ht="15.75" customHeight="1">
      <c r="H964" s="388"/>
      <c r="P964" s="38"/>
      <c r="R964" s="38"/>
    </row>
    <row r="965" ht="15.75" customHeight="1">
      <c r="H965" s="388"/>
      <c r="P965" s="38"/>
      <c r="R965" s="38"/>
    </row>
    <row r="966" ht="15.75" customHeight="1">
      <c r="H966" s="388"/>
      <c r="P966" s="38"/>
      <c r="R966" s="38"/>
    </row>
    <row r="967" ht="15.75" customHeight="1">
      <c r="H967" s="388"/>
      <c r="P967" s="38"/>
      <c r="R967" s="38"/>
    </row>
    <row r="968" ht="15.75" customHeight="1">
      <c r="H968" s="388"/>
      <c r="P968" s="38"/>
      <c r="R968" s="38"/>
    </row>
    <row r="969" ht="15.75" customHeight="1">
      <c r="H969" s="388"/>
      <c r="P969" s="38"/>
      <c r="R969" s="38"/>
    </row>
    <row r="970" ht="15.75" customHeight="1">
      <c r="H970" s="388"/>
      <c r="P970" s="38"/>
      <c r="R970" s="38"/>
    </row>
    <row r="971" ht="15.75" customHeight="1">
      <c r="H971" s="388"/>
      <c r="P971" s="38"/>
      <c r="R971" s="38"/>
    </row>
    <row r="972" ht="15.75" customHeight="1">
      <c r="H972" s="388"/>
      <c r="P972" s="38"/>
      <c r="R972" s="38"/>
    </row>
    <row r="973" ht="15.75" customHeight="1">
      <c r="H973" s="388"/>
      <c r="P973" s="38"/>
      <c r="R973" s="38"/>
    </row>
    <row r="974" ht="15.75" customHeight="1">
      <c r="H974" s="388"/>
      <c r="P974" s="38"/>
      <c r="R974" s="38"/>
    </row>
    <row r="975" ht="15.75" customHeight="1">
      <c r="H975" s="388"/>
      <c r="P975" s="38"/>
      <c r="R975" s="38"/>
    </row>
    <row r="976" ht="15.75" customHeight="1">
      <c r="H976" s="388"/>
      <c r="P976" s="38"/>
      <c r="R976" s="38"/>
    </row>
    <row r="977" ht="15.75" customHeight="1">
      <c r="H977" s="388"/>
      <c r="P977" s="38"/>
      <c r="R977" s="38"/>
    </row>
    <row r="978" ht="15.75" customHeight="1">
      <c r="H978" s="388"/>
      <c r="P978" s="38"/>
      <c r="R978" s="38"/>
    </row>
    <row r="979" ht="15.75" customHeight="1">
      <c r="H979" s="388"/>
      <c r="P979" s="38"/>
      <c r="R979" s="38"/>
    </row>
    <row r="980" ht="15.75" customHeight="1">
      <c r="H980" s="388"/>
      <c r="P980" s="38"/>
      <c r="R980" s="38"/>
    </row>
    <row r="981" ht="15.75" customHeight="1">
      <c r="H981" s="388"/>
      <c r="P981" s="38"/>
      <c r="R981" s="38"/>
    </row>
    <row r="982" ht="15.75" customHeight="1">
      <c r="H982" s="388"/>
      <c r="P982" s="38"/>
      <c r="R982" s="38"/>
    </row>
    <row r="983" ht="15.75" customHeight="1">
      <c r="H983" s="388"/>
      <c r="P983" s="38"/>
      <c r="R983" s="38"/>
    </row>
    <row r="984" ht="15.75" customHeight="1">
      <c r="H984" s="388"/>
      <c r="P984" s="38"/>
      <c r="R984" s="38"/>
    </row>
    <row r="985" ht="15.75" customHeight="1">
      <c r="H985" s="388"/>
      <c r="P985" s="38"/>
      <c r="R985" s="38"/>
    </row>
    <row r="986" ht="15.75" customHeight="1">
      <c r="H986" s="388"/>
      <c r="P986" s="38"/>
      <c r="R986" s="38"/>
    </row>
    <row r="987" ht="15.75" customHeight="1">
      <c r="H987" s="388"/>
      <c r="P987" s="38"/>
      <c r="R987" s="38"/>
    </row>
    <row r="988" ht="15.75" customHeight="1">
      <c r="H988" s="388"/>
      <c r="P988" s="38"/>
      <c r="R988" s="38"/>
    </row>
    <row r="989" ht="15.75" customHeight="1">
      <c r="H989" s="388"/>
      <c r="P989" s="38"/>
      <c r="R989" s="38"/>
    </row>
    <row r="990" ht="15.75" customHeight="1">
      <c r="H990" s="388"/>
      <c r="P990" s="38"/>
      <c r="R990" s="38"/>
    </row>
    <row r="991" ht="15.75" customHeight="1">
      <c r="H991" s="388"/>
      <c r="P991" s="38"/>
      <c r="R991" s="38"/>
    </row>
    <row r="992" ht="15.75" customHeight="1">
      <c r="H992" s="388"/>
      <c r="P992" s="38"/>
      <c r="R992" s="38"/>
    </row>
    <row r="993" ht="15.75" customHeight="1">
      <c r="H993" s="388"/>
      <c r="P993" s="38"/>
      <c r="R993" s="38"/>
    </row>
    <row r="994" ht="15.75" customHeight="1">
      <c r="H994" s="388"/>
      <c r="P994" s="38"/>
      <c r="R994" s="38"/>
    </row>
    <row r="995" ht="15.75" customHeight="1">
      <c r="H995" s="388"/>
      <c r="P995" s="38"/>
      <c r="R995" s="38"/>
    </row>
    <row r="996" ht="15.75" customHeight="1">
      <c r="H996" s="388"/>
      <c r="P996" s="38"/>
      <c r="R996" s="38"/>
    </row>
    <row r="997" ht="15.75" customHeight="1">
      <c r="H997" s="388"/>
      <c r="P997" s="38"/>
      <c r="R997" s="38"/>
    </row>
    <row r="998" ht="15.75" customHeight="1">
      <c r="H998" s="388"/>
      <c r="P998" s="38"/>
      <c r="R998" s="38"/>
    </row>
    <row r="999" ht="15.75" customHeight="1">
      <c r="H999" s="388"/>
      <c r="P999" s="38"/>
      <c r="R999" s="38"/>
    </row>
    <row r="1000" ht="15.75" customHeight="1">
      <c r="H1000" s="388"/>
      <c r="P1000" s="38"/>
      <c r="R1000" s="38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31" t="s">
        <v>98</v>
      </c>
      <c r="B1" s="33"/>
      <c r="C1" s="33"/>
      <c r="D1" s="33"/>
      <c r="E1" s="33"/>
      <c r="F1" s="34"/>
      <c r="G1" s="34"/>
      <c r="H1" s="33"/>
      <c r="I1" s="33"/>
      <c r="J1" s="33"/>
      <c r="K1" s="33"/>
      <c r="O1" s="38"/>
      <c r="Q1" s="38"/>
    </row>
    <row r="2">
      <c r="A2" s="39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1"/>
    </row>
    <row r="3" ht="30.75" customHeight="1">
      <c r="A3" s="42" t="s">
        <v>127</v>
      </c>
      <c r="B3" s="43"/>
      <c r="C3" s="44"/>
      <c r="D3" s="46"/>
      <c r="E3" s="48"/>
      <c r="F3" s="50"/>
      <c r="G3" s="51" t="s">
        <v>133</v>
      </c>
      <c r="H3" s="59" t="s">
        <v>147</v>
      </c>
      <c r="I3" s="59" t="s">
        <v>152</v>
      </c>
      <c r="J3" s="59" t="s">
        <v>153</v>
      </c>
      <c r="K3" s="59" t="s">
        <v>154</v>
      </c>
      <c r="L3" s="59" t="s">
        <v>155</v>
      </c>
      <c r="M3" s="59" t="s">
        <v>156</v>
      </c>
      <c r="N3" s="59" t="s">
        <v>157</v>
      </c>
      <c r="O3" s="59" t="s">
        <v>158</v>
      </c>
      <c r="P3" s="59" t="s">
        <v>159</v>
      </c>
      <c r="Q3" s="59" t="s">
        <v>160</v>
      </c>
      <c r="R3" s="50" t="s">
        <v>161</v>
      </c>
      <c r="S3" s="61" t="s">
        <v>162</v>
      </c>
      <c r="T3" s="62" t="s">
        <v>163</v>
      </c>
      <c r="U3" s="63" t="s">
        <v>164</v>
      </c>
      <c r="V3" s="64" t="s">
        <v>165</v>
      </c>
      <c r="W3" s="65"/>
      <c r="X3" s="66" t="s">
        <v>520</v>
      </c>
    </row>
    <row r="4">
      <c r="A4" s="316" t="s">
        <v>8</v>
      </c>
      <c r="B4" s="153" t="s">
        <v>11</v>
      </c>
      <c r="C4" s="701" t="s">
        <v>12</v>
      </c>
      <c r="D4" s="324" t="s">
        <v>108</v>
      </c>
      <c r="E4" s="72" t="s">
        <v>167</v>
      </c>
      <c r="F4" s="74" t="s">
        <v>168</v>
      </c>
      <c r="G4" s="702" t="s">
        <v>169</v>
      </c>
      <c r="H4" s="76"/>
      <c r="I4" s="78"/>
      <c r="J4" s="78" t="s">
        <v>170</v>
      </c>
      <c r="K4" s="78"/>
      <c r="L4" s="78" t="s">
        <v>170</v>
      </c>
      <c r="M4" s="78"/>
      <c r="N4" s="78" t="s">
        <v>170</v>
      </c>
      <c r="O4" s="78" t="s">
        <v>171</v>
      </c>
      <c r="P4" s="78"/>
      <c r="Q4" s="78" t="s">
        <v>170</v>
      </c>
      <c r="R4" s="80" t="s">
        <v>172</v>
      </c>
      <c r="S4" s="82"/>
      <c r="T4" s="83" t="s">
        <v>173</v>
      </c>
      <c r="U4" s="84" t="s">
        <v>176</v>
      </c>
      <c r="V4" s="85" t="s">
        <v>178</v>
      </c>
      <c r="W4" s="87"/>
      <c r="X4" s="88"/>
    </row>
    <row r="5" ht="24.75" customHeight="1">
      <c r="A5" s="703" t="s">
        <v>245</v>
      </c>
      <c r="B5" s="704" t="s">
        <v>149</v>
      </c>
      <c r="C5" s="705">
        <v>2057448.0</v>
      </c>
      <c r="D5" s="705">
        <v>2555699.0</v>
      </c>
      <c r="E5" s="185"/>
      <c r="F5" s="183"/>
      <c r="G5" s="705"/>
      <c r="H5" s="178"/>
      <c r="I5" s="178"/>
      <c r="J5" s="178"/>
      <c r="K5" s="178"/>
      <c r="L5" s="178">
        <v>9.0</v>
      </c>
      <c r="M5" s="178"/>
      <c r="N5" s="178">
        <v>5.0</v>
      </c>
      <c r="O5" s="172"/>
      <c r="P5" s="178"/>
      <c r="Q5" s="172"/>
      <c r="R5" s="190"/>
      <c r="S5" s="82"/>
      <c r="T5" s="192"/>
      <c r="U5" s="203"/>
      <c r="V5" s="207"/>
      <c r="W5" s="106"/>
      <c r="X5" s="214"/>
    </row>
    <row r="6" ht="24.75" customHeight="1">
      <c r="A6" s="706" t="s">
        <v>521</v>
      </c>
      <c r="B6" s="708" t="s">
        <v>522</v>
      </c>
      <c r="C6" s="709">
        <v>2051106.0</v>
      </c>
      <c r="D6" s="709">
        <v>2545534.0</v>
      </c>
      <c r="E6" s="262"/>
      <c r="F6" s="257"/>
      <c r="G6" s="709"/>
      <c r="H6" s="224"/>
      <c r="I6" s="224"/>
      <c r="J6" s="224"/>
      <c r="K6" s="224"/>
      <c r="L6" s="224">
        <v>10.0</v>
      </c>
      <c r="M6" s="224"/>
      <c r="N6" s="224">
        <v>10.0</v>
      </c>
      <c r="O6" s="212"/>
      <c r="P6" s="224"/>
      <c r="Q6" s="212"/>
      <c r="R6" s="264"/>
      <c r="S6" s="82"/>
      <c r="T6" s="234"/>
      <c r="U6" s="236"/>
      <c r="V6" s="238"/>
      <c r="W6" s="106"/>
      <c r="X6" s="214"/>
    </row>
    <row r="7" ht="24.75" customHeight="1">
      <c r="A7" s="706" t="s">
        <v>461</v>
      </c>
      <c r="B7" s="708" t="s">
        <v>523</v>
      </c>
      <c r="C7" s="709">
        <v>2061281.0</v>
      </c>
      <c r="D7" s="709">
        <v>2554933.0</v>
      </c>
      <c r="E7" s="262"/>
      <c r="F7" s="257"/>
      <c r="G7" s="709"/>
      <c r="H7" s="224"/>
      <c r="I7" s="224"/>
      <c r="J7" s="224"/>
      <c r="K7" s="224"/>
      <c r="L7" s="224">
        <v>0.0</v>
      </c>
      <c r="M7" s="224"/>
      <c r="N7" s="224">
        <v>0.0</v>
      </c>
      <c r="O7" s="212"/>
      <c r="P7" s="224"/>
      <c r="Q7" s="212"/>
      <c r="R7" s="264"/>
      <c r="S7" s="82"/>
      <c r="T7" s="234"/>
      <c r="U7" s="236"/>
      <c r="V7" s="238"/>
      <c r="W7" s="106"/>
      <c r="X7" s="214"/>
    </row>
    <row r="8" ht="24.75" customHeight="1">
      <c r="A8" s="706" t="s">
        <v>525</v>
      </c>
      <c r="B8" s="708" t="s">
        <v>526</v>
      </c>
      <c r="C8" s="709">
        <v>2061349.0</v>
      </c>
      <c r="D8" s="709">
        <v>2556111.0</v>
      </c>
      <c r="E8" s="262"/>
      <c r="F8" s="257"/>
      <c r="G8" s="709"/>
      <c r="H8" s="224"/>
      <c r="I8" s="224"/>
      <c r="J8" s="224"/>
      <c r="K8" s="224"/>
      <c r="L8" s="224">
        <v>10.0</v>
      </c>
      <c r="M8" s="224"/>
      <c r="N8" s="224">
        <v>10.0</v>
      </c>
      <c r="O8" s="212"/>
      <c r="P8" s="224"/>
      <c r="Q8" s="212"/>
      <c r="R8" s="264"/>
      <c r="S8" s="82"/>
      <c r="T8" s="234"/>
      <c r="U8" s="236"/>
      <c r="V8" s="238"/>
      <c r="W8" s="106"/>
      <c r="X8" s="214"/>
    </row>
    <row r="9" ht="24.75" customHeight="1">
      <c r="A9" s="717" t="s">
        <v>461</v>
      </c>
      <c r="B9" s="718" t="s">
        <v>529</v>
      </c>
      <c r="C9" s="709">
        <v>1971937.0</v>
      </c>
      <c r="D9" s="709">
        <v>2519129.0</v>
      </c>
      <c r="E9" s="262"/>
      <c r="F9" s="257"/>
      <c r="G9" s="709"/>
      <c r="H9" s="224"/>
      <c r="I9" s="224"/>
      <c r="J9" s="224"/>
      <c r="K9" s="224"/>
      <c r="L9" s="224">
        <v>0.0</v>
      </c>
      <c r="M9" s="224"/>
      <c r="N9" s="224">
        <v>0.0</v>
      </c>
      <c r="O9" s="212"/>
      <c r="P9" s="224"/>
      <c r="Q9" s="212"/>
      <c r="R9" s="264"/>
      <c r="S9" s="82"/>
      <c r="T9" s="234"/>
      <c r="U9" s="236"/>
      <c r="V9" s="238"/>
      <c r="W9" s="106"/>
      <c r="X9" s="214"/>
    </row>
    <row r="10" ht="24.75" customHeight="1">
      <c r="A10" s="717" t="s">
        <v>245</v>
      </c>
      <c r="B10" s="718" t="s">
        <v>530</v>
      </c>
      <c r="C10" s="709">
        <v>2061706.0</v>
      </c>
      <c r="D10" s="709">
        <v>2545107.0</v>
      </c>
      <c r="E10" s="262"/>
      <c r="F10" s="257"/>
      <c r="G10" s="709"/>
      <c r="H10" s="224"/>
      <c r="I10" s="224"/>
      <c r="J10" s="224"/>
      <c r="K10" s="224"/>
      <c r="L10" s="224">
        <v>0.0</v>
      </c>
      <c r="M10" s="224"/>
      <c r="N10" s="224">
        <v>0.0</v>
      </c>
      <c r="O10" s="212"/>
      <c r="P10" s="224"/>
      <c r="Q10" s="212"/>
      <c r="R10" s="264"/>
      <c r="S10" s="82"/>
      <c r="T10" s="234"/>
      <c r="U10" s="236"/>
      <c r="V10" s="238"/>
      <c r="W10" s="106"/>
      <c r="X10" s="214"/>
    </row>
    <row r="11" ht="24.75" customHeight="1">
      <c r="A11" s="706"/>
      <c r="B11" s="728" t="s">
        <v>132</v>
      </c>
      <c r="C11" s="709">
        <v>2061449.0</v>
      </c>
      <c r="D11" s="709">
        <v>2558700.0</v>
      </c>
      <c r="E11" s="262"/>
      <c r="F11" s="257"/>
      <c r="G11" s="709"/>
      <c r="H11" s="224"/>
      <c r="I11" s="224"/>
      <c r="J11" s="224"/>
      <c r="K11" s="224"/>
      <c r="L11" s="224">
        <v>0.0</v>
      </c>
      <c r="M11" s="224"/>
      <c r="N11" s="224">
        <v>0.0</v>
      </c>
      <c r="O11" s="212"/>
      <c r="P11" s="224"/>
      <c r="Q11" s="212"/>
      <c r="R11" s="264"/>
      <c r="S11" s="82"/>
      <c r="T11" s="234"/>
      <c r="U11" s="236"/>
      <c r="V11" s="238"/>
      <c r="W11" s="106"/>
      <c r="X11" s="214"/>
    </row>
    <row r="12" ht="24.75" customHeight="1">
      <c r="A12" s="706" t="s">
        <v>531</v>
      </c>
      <c r="B12" s="708" t="s">
        <v>532</v>
      </c>
      <c r="C12" s="733">
        <v>2061283.0</v>
      </c>
      <c r="D12" s="733">
        <v>2546910.0</v>
      </c>
      <c r="E12" s="262"/>
      <c r="F12" s="257"/>
      <c r="G12" s="733"/>
      <c r="H12" s="224"/>
      <c r="I12" s="224"/>
      <c r="J12" s="224"/>
      <c r="K12" s="224"/>
      <c r="L12" s="224">
        <v>10.0</v>
      </c>
      <c r="M12" s="224"/>
      <c r="N12" s="224">
        <v>10.0</v>
      </c>
      <c r="O12" s="212"/>
      <c r="P12" s="224"/>
      <c r="Q12" s="212"/>
      <c r="R12" s="264"/>
      <c r="S12" s="82"/>
      <c r="T12" s="234"/>
      <c r="U12" s="236"/>
      <c r="V12" s="238"/>
      <c r="W12" s="106"/>
      <c r="X12" s="214"/>
    </row>
    <row r="13" ht="24.75" customHeight="1">
      <c r="A13" s="706" t="s">
        <v>533</v>
      </c>
      <c r="B13" s="737" t="s">
        <v>534</v>
      </c>
      <c r="C13" s="709">
        <v>1977030.0</v>
      </c>
      <c r="D13" s="709">
        <v>2546336.0</v>
      </c>
      <c r="E13" s="262"/>
      <c r="F13" s="257"/>
      <c r="G13" s="709"/>
      <c r="H13" s="224"/>
      <c r="I13" s="224"/>
      <c r="J13" s="224"/>
      <c r="K13" s="224"/>
      <c r="L13" s="224">
        <v>0.0</v>
      </c>
      <c r="M13" s="224"/>
      <c r="N13" s="224">
        <v>0.0</v>
      </c>
      <c r="O13" s="212"/>
      <c r="P13" s="224"/>
      <c r="Q13" s="212"/>
      <c r="R13" s="264"/>
      <c r="S13" s="82"/>
      <c r="T13" s="234"/>
      <c r="U13" s="236"/>
      <c r="V13" s="238"/>
      <c r="W13" s="106"/>
      <c r="X13" s="214"/>
    </row>
    <row r="14" ht="24.75" customHeight="1">
      <c r="A14" s="706" t="s">
        <v>461</v>
      </c>
      <c r="B14" s="708" t="s">
        <v>183</v>
      </c>
      <c r="C14" s="733">
        <v>1976861.0</v>
      </c>
      <c r="D14" s="733">
        <v>2543546.0</v>
      </c>
      <c r="E14" s="262"/>
      <c r="F14" s="257"/>
      <c r="G14" s="733"/>
      <c r="H14" s="224"/>
      <c r="I14" s="224"/>
      <c r="J14" s="224"/>
      <c r="K14" s="224"/>
      <c r="L14" s="224">
        <v>3.0</v>
      </c>
      <c r="M14" s="224"/>
      <c r="N14" s="224">
        <v>0.0</v>
      </c>
      <c r="O14" s="212"/>
      <c r="P14" s="224"/>
      <c r="Q14" s="212"/>
      <c r="R14" s="264"/>
      <c r="S14" s="82"/>
      <c r="T14" s="234"/>
      <c r="U14" s="236"/>
      <c r="V14" s="238"/>
      <c r="W14" s="106"/>
      <c r="X14" s="214"/>
    </row>
    <row r="15" ht="24.75" customHeight="1">
      <c r="A15" s="717" t="s">
        <v>538</v>
      </c>
      <c r="B15" s="718" t="s">
        <v>539</v>
      </c>
      <c r="C15" s="709">
        <v>2061994.0</v>
      </c>
      <c r="D15" s="709">
        <v>2559682.0</v>
      </c>
      <c r="E15" s="262"/>
      <c r="F15" s="257"/>
      <c r="G15" s="709"/>
      <c r="H15" s="224"/>
      <c r="I15" s="224"/>
      <c r="J15" s="224"/>
      <c r="K15" s="224"/>
      <c r="L15" s="224">
        <v>8.0</v>
      </c>
      <c r="M15" s="224"/>
      <c r="N15" s="224">
        <v>4.0</v>
      </c>
      <c r="O15" s="212"/>
      <c r="P15" s="224"/>
      <c r="Q15" s="212"/>
      <c r="R15" s="264"/>
      <c r="S15" s="82"/>
      <c r="T15" s="234"/>
      <c r="U15" s="236"/>
      <c r="V15" s="238"/>
      <c r="W15" s="106"/>
      <c r="X15" s="214"/>
    </row>
    <row r="16" ht="24.75" customHeight="1">
      <c r="A16" s="748" t="s">
        <v>245</v>
      </c>
      <c r="B16" s="749" t="s">
        <v>541</v>
      </c>
      <c r="C16" s="709">
        <v>2061374.0</v>
      </c>
      <c r="D16" s="709">
        <v>2553573.0</v>
      </c>
      <c r="E16" s="262"/>
      <c r="F16" s="257"/>
      <c r="G16" s="709"/>
      <c r="H16" s="224"/>
      <c r="I16" s="224"/>
      <c r="J16" s="224"/>
      <c r="K16" s="224"/>
      <c r="L16" s="224">
        <v>10.0</v>
      </c>
      <c r="M16" s="224"/>
      <c r="N16" s="224">
        <v>10.0</v>
      </c>
      <c r="O16" s="212"/>
      <c r="P16" s="224"/>
      <c r="Q16" s="212"/>
      <c r="R16" s="264"/>
      <c r="S16" s="82"/>
      <c r="T16" s="234"/>
      <c r="U16" s="236"/>
      <c r="V16" s="238"/>
      <c r="W16" s="106"/>
      <c r="X16" s="214"/>
    </row>
    <row r="17" ht="24.75" customHeight="1">
      <c r="A17" s="748" t="s">
        <v>245</v>
      </c>
      <c r="B17" s="749" t="s">
        <v>187</v>
      </c>
      <c r="C17" s="709">
        <v>2062181.0</v>
      </c>
      <c r="D17" s="709">
        <v>2352487.0</v>
      </c>
      <c r="E17" s="262"/>
      <c r="F17" s="257"/>
      <c r="G17" s="709"/>
      <c r="H17" s="224"/>
      <c r="I17" s="224"/>
      <c r="J17" s="224"/>
      <c r="K17" s="224"/>
      <c r="L17" s="224">
        <v>9.0</v>
      </c>
      <c r="M17" s="224"/>
      <c r="N17" s="224">
        <v>10.0</v>
      </c>
      <c r="O17" s="212"/>
      <c r="P17" s="224"/>
      <c r="Q17" s="212"/>
      <c r="R17" s="264"/>
      <c r="S17" s="82"/>
      <c r="T17" s="234"/>
      <c r="U17" s="236"/>
      <c r="V17" s="238"/>
      <c r="W17" s="106"/>
      <c r="X17" s="214"/>
    </row>
    <row r="18" ht="24.75" customHeight="1">
      <c r="A18" s="748" t="s">
        <v>542</v>
      </c>
      <c r="B18" s="749" t="s">
        <v>543</v>
      </c>
      <c r="C18" s="709">
        <v>1975917.0</v>
      </c>
      <c r="D18" s="709">
        <v>2510942.0</v>
      </c>
      <c r="E18" s="262"/>
      <c r="F18" s="755"/>
      <c r="G18" s="709"/>
      <c r="H18" s="224"/>
      <c r="I18" s="224"/>
      <c r="J18" s="224"/>
      <c r="K18" s="224"/>
      <c r="L18" s="224">
        <v>10.0</v>
      </c>
      <c r="M18" s="224"/>
      <c r="N18" s="224">
        <v>10.0</v>
      </c>
      <c r="O18" s="212"/>
      <c r="P18" s="224"/>
      <c r="Q18" s="212"/>
      <c r="R18" s="264"/>
      <c r="S18" s="82"/>
      <c r="T18" s="234"/>
      <c r="U18" s="236"/>
      <c r="V18" s="238"/>
      <c r="W18" s="106"/>
      <c r="X18" s="214"/>
    </row>
    <row r="19" ht="24.75" customHeight="1">
      <c r="A19" s="748" t="s">
        <v>75</v>
      </c>
      <c r="B19" s="749" t="s">
        <v>544</v>
      </c>
      <c r="C19" s="709">
        <v>1977015.0</v>
      </c>
      <c r="D19" s="709">
        <v>2548551.0</v>
      </c>
      <c r="E19" s="262"/>
      <c r="F19" s="257"/>
      <c r="G19" s="709"/>
      <c r="H19" s="224"/>
      <c r="I19" s="224"/>
      <c r="J19" s="224"/>
      <c r="K19" s="224"/>
      <c r="L19" s="224">
        <v>0.0</v>
      </c>
      <c r="M19" s="224"/>
      <c r="N19" s="224">
        <v>0.0</v>
      </c>
      <c r="O19" s="212"/>
      <c r="P19" s="224"/>
      <c r="Q19" s="212"/>
      <c r="R19" s="264"/>
      <c r="S19" s="82"/>
      <c r="T19" s="234"/>
      <c r="U19" s="236"/>
      <c r="V19" s="238"/>
      <c r="W19" s="106"/>
      <c r="X19" s="214"/>
    </row>
    <row r="20" ht="24.75" customHeight="1">
      <c r="A20" s="748" t="s">
        <v>245</v>
      </c>
      <c r="B20" s="749" t="s">
        <v>189</v>
      </c>
      <c r="C20" s="709">
        <v>2061803.0</v>
      </c>
      <c r="D20" s="709">
        <v>2555845.0</v>
      </c>
      <c r="E20" s="262"/>
      <c r="F20" s="257"/>
      <c r="G20" s="709"/>
      <c r="H20" s="224"/>
      <c r="I20" s="224"/>
      <c r="J20" s="224"/>
      <c r="K20" s="224"/>
      <c r="L20" s="224">
        <v>6.0</v>
      </c>
      <c r="M20" s="224"/>
      <c r="N20" s="224">
        <v>9.0</v>
      </c>
      <c r="O20" s="212"/>
      <c r="P20" s="224"/>
      <c r="Q20" s="212"/>
      <c r="R20" s="264"/>
      <c r="S20" s="82"/>
      <c r="T20" s="234"/>
      <c r="U20" s="236"/>
      <c r="V20" s="238"/>
      <c r="W20" s="106"/>
      <c r="X20" s="214"/>
    </row>
    <row r="21" ht="24.75" customHeight="1">
      <c r="A21" s="748" t="s">
        <v>545</v>
      </c>
      <c r="B21" s="749" t="s">
        <v>546</v>
      </c>
      <c r="C21" s="709">
        <v>2061565.0</v>
      </c>
      <c r="D21" s="709">
        <v>2559346.0</v>
      </c>
      <c r="E21" s="262"/>
      <c r="F21" s="257"/>
      <c r="G21" s="709"/>
      <c r="H21" s="224"/>
      <c r="I21" s="224"/>
      <c r="J21" s="224"/>
      <c r="K21" s="224"/>
      <c r="L21" s="224">
        <v>10.0</v>
      </c>
      <c r="M21" s="224"/>
      <c r="N21" s="224">
        <v>10.0</v>
      </c>
      <c r="O21" s="212"/>
      <c r="P21" s="224"/>
      <c r="Q21" s="212"/>
      <c r="R21" s="264"/>
      <c r="S21" s="82"/>
      <c r="T21" s="234"/>
      <c r="U21" s="236"/>
      <c r="V21" s="238"/>
      <c r="W21" s="106"/>
      <c r="X21" s="214"/>
    </row>
    <row r="22" ht="24.75" customHeight="1">
      <c r="A22" s="748" t="s">
        <v>245</v>
      </c>
      <c r="B22" s="749" t="s">
        <v>547</v>
      </c>
      <c r="C22" s="709">
        <v>2061370.0</v>
      </c>
      <c r="D22" s="709">
        <v>2559070.0</v>
      </c>
      <c r="E22" s="262"/>
      <c r="F22" s="257"/>
      <c r="G22" s="709"/>
      <c r="H22" s="224"/>
      <c r="I22" s="224"/>
      <c r="J22" s="224"/>
      <c r="K22" s="224"/>
      <c r="L22" s="224">
        <v>0.0</v>
      </c>
      <c r="M22" s="224"/>
      <c r="N22" s="224">
        <v>0.0</v>
      </c>
      <c r="O22" s="212"/>
      <c r="P22" s="224"/>
      <c r="Q22" s="212"/>
      <c r="R22" s="264"/>
      <c r="S22" s="82"/>
      <c r="T22" s="234"/>
      <c r="U22" s="236"/>
      <c r="V22" s="238"/>
      <c r="W22" s="106"/>
      <c r="X22" s="214"/>
    </row>
    <row r="23" ht="24.75" customHeight="1">
      <c r="A23" s="762" t="s">
        <v>245</v>
      </c>
      <c r="B23" s="768" t="s">
        <v>549</v>
      </c>
      <c r="C23" s="769">
        <v>2061507.0</v>
      </c>
      <c r="D23" s="769">
        <v>2553593.0</v>
      </c>
      <c r="E23" s="241"/>
      <c r="F23" s="242"/>
      <c r="G23" s="769"/>
      <c r="H23" s="243"/>
      <c r="I23" s="243"/>
      <c r="J23" s="243"/>
      <c r="K23" s="243"/>
      <c r="L23" s="243">
        <v>8.0</v>
      </c>
      <c r="M23" s="243"/>
      <c r="N23" s="243">
        <v>0.0</v>
      </c>
      <c r="O23" s="244"/>
      <c r="P23" s="243"/>
      <c r="Q23" s="244"/>
      <c r="R23" s="246"/>
      <c r="S23" s="82"/>
      <c r="T23" s="234"/>
      <c r="U23" s="236"/>
      <c r="V23" s="238"/>
      <c r="W23" s="106"/>
      <c r="X23" s="214"/>
    </row>
    <row r="24" ht="24.75" customHeight="1">
      <c r="A24" s="217"/>
      <c r="B24" s="361"/>
      <c r="C24" s="362"/>
      <c r="D24" s="223"/>
      <c r="E24" s="225"/>
      <c r="F24" s="223"/>
      <c r="G24" s="225"/>
      <c r="H24" s="227"/>
      <c r="I24" s="227"/>
      <c r="J24" s="227"/>
      <c r="K24" s="227"/>
      <c r="L24" s="227"/>
      <c r="M24" s="227"/>
      <c r="N24" s="227"/>
      <c r="O24" s="230"/>
      <c r="P24" s="227"/>
      <c r="Q24" s="230"/>
      <c r="R24" s="233"/>
      <c r="S24" s="82"/>
      <c r="T24" s="234"/>
      <c r="U24" s="236"/>
      <c r="V24" s="238"/>
      <c r="W24" s="106"/>
      <c r="X24" s="214"/>
    </row>
    <row r="25" ht="24.75" customHeight="1">
      <c r="A25" s="770"/>
      <c r="B25" s="798"/>
      <c r="C25" s="779"/>
      <c r="D25" s="563"/>
      <c r="E25" s="241"/>
      <c r="F25" s="242"/>
      <c r="G25" s="241"/>
      <c r="H25" s="243"/>
      <c r="I25" s="243"/>
      <c r="J25" s="243"/>
      <c r="K25" s="243"/>
      <c r="L25" s="243"/>
      <c r="M25" s="243"/>
      <c r="N25" s="243"/>
      <c r="O25" s="244"/>
      <c r="P25" s="243"/>
      <c r="Q25" s="244"/>
      <c r="R25" s="246"/>
      <c r="S25" s="82"/>
      <c r="T25" s="234"/>
      <c r="U25" s="236"/>
      <c r="V25" s="238"/>
      <c r="W25" s="106"/>
      <c r="X25" s="214"/>
    </row>
    <row r="26" ht="15.75" customHeight="1">
      <c r="A26" s="801"/>
      <c r="B26" s="802"/>
      <c r="C26" s="802"/>
      <c r="D26" s="802"/>
      <c r="E26" s="267"/>
      <c r="F26" s="265"/>
      <c r="G26" s="267"/>
      <c r="H26" s="271"/>
      <c r="I26" s="271"/>
      <c r="J26" s="271"/>
      <c r="K26" s="271"/>
      <c r="L26" s="271"/>
      <c r="M26" s="271"/>
      <c r="N26" s="271"/>
      <c r="O26" s="273"/>
      <c r="P26" s="271"/>
      <c r="Q26" s="273"/>
      <c r="R26" s="276"/>
      <c r="S26" s="277"/>
      <c r="T26" s="278"/>
      <c r="U26" s="281"/>
      <c r="V26" s="284"/>
      <c r="W26" s="286"/>
      <c r="X26" s="287"/>
    </row>
    <row r="27" ht="30.75" customHeight="1">
      <c r="A27" s="306" t="s">
        <v>298</v>
      </c>
      <c r="B27" s="300"/>
      <c r="C27" s="307"/>
      <c r="D27" s="291"/>
      <c r="E27" s="293"/>
      <c r="F27" s="59" t="s">
        <v>285</v>
      </c>
      <c r="G27" s="59" t="s">
        <v>286</v>
      </c>
      <c r="H27" s="59" t="s">
        <v>287</v>
      </c>
      <c r="I27" s="59" t="s">
        <v>288</v>
      </c>
      <c r="J27" s="59" t="s">
        <v>289</v>
      </c>
      <c r="K27" s="59" t="s">
        <v>290</v>
      </c>
      <c r="L27" s="59" t="s">
        <v>291</v>
      </c>
      <c r="M27" s="59" t="s">
        <v>292</v>
      </c>
      <c r="N27" s="59" t="s">
        <v>293</v>
      </c>
      <c r="O27" s="59" t="s">
        <v>294</v>
      </c>
      <c r="P27" s="59" t="s">
        <v>295</v>
      </c>
      <c r="Q27" s="50" t="s">
        <v>296</v>
      </c>
      <c r="R27" s="299"/>
      <c r="S27" s="300"/>
      <c r="T27" s="300"/>
      <c r="U27" s="300"/>
      <c r="V27" s="300"/>
      <c r="W27" s="301"/>
      <c r="X27" s="315" t="s">
        <v>553</v>
      </c>
    </row>
    <row r="28" ht="72.75" customHeight="1">
      <c r="A28" s="316" t="s">
        <v>8</v>
      </c>
      <c r="B28" s="153" t="s">
        <v>11</v>
      </c>
      <c r="C28" s="701" t="s">
        <v>12</v>
      </c>
      <c r="D28" s="324" t="s">
        <v>108</v>
      </c>
      <c r="E28" s="76"/>
      <c r="F28" s="326"/>
      <c r="G28" s="78" t="s">
        <v>170</v>
      </c>
      <c r="H28" s="329"/>
      <c r="I28" s="326" t="s">
        <v>170</v>
      </c>
      <c r="J28" s="326" t="s">
        <v>299</v>
      </c>
      <c r="K28" s="326" t="s">
        <v>300</v>
      </c>
      <c r="L28" s="326" t="s">
        <v>170</v>
      </c>
      <c r="M28" s="326"/>
      <c r="N28" s="326" t="s">
        <v>172</v>
      </c>
      <c r="O28" s="78" t="s">
        <v>173</v>
      </c>
      <c r="P28" s="78" t="s">
        <v>176</v>
      </c>
      <c r="Q28" s="80" t="s">
        <v>178</v>
      </c>
      <c r="R28" s="332"/>
      <c r="S28" s="335"/>
      <c r="T28" s="335"/>
      <c r="U28" s="335"/>
      <c r="V28" s="335"/>
      <c r="W28" s="339"/>
      <c r="X28" s="343"/>
      <c r="Y28" s="33"/>
      <c r="Z28" s="33"/>
      <c r="AA28" s="33"/>
      <c r="AB28" s="33"/>
      <c r="AC28" s="33"/>
    </row>
    <row r="29" ht="15.75" customHeight="1">
      <c r="A29" s="348"/>
      <c r="B29" s="351"/>
      <c r="C29" s="351"/>
      <c r="D29" s="183"/>
      <c r="E29" s="225"/>
      <c r="F29" s="227"/>
      <c r="G29" s="227"/>
      <c r="H29" s="227"/>
      <c r="I29" s="227"/>
      <c r="J29" s="227"/>
      <c r="K29" s="227"/>
      <c r="L29" s="227"/>
      <c r="M29" s="227"/>
      <c r="N29" s="227"/>
      <c r="O29" s="230"/>
      <c r="P29" s="354"/>
      <c r="Q29" s="355"/>
      <c r="R29" s="356"/>
      <c r="W29" s="363"/>
      <c r="X29" s="364"/>
    </row>
    <row r="30" ht="15.75" customHeight="1">
      <c r="A30" s="280"/>
      <c r="B30" s="282"/>
      <c r="C30" s="282"/>
      <c r="D30" s="257"/>
      <c r="E30" s="262"/>
      <c r="F30" s="224"/>
      <c r="G30" s="224"/>
      <c r="H30" s="224"/>
      <c r="I30" s="224"/>
      <c r="J30" s="224"/>
      <c r="K30" s="224"/>
      <c r="L30" s="224"/>
      <c r="M30" s="224"/>
      <c r="N30" s="224"/>
      <c r="O30" s="212"/>
      <c r="P30" s="367"/>
      <c r="Q30" s="369"/>
      <c r="R30" s="356"/>
      <c r="W30" s="363"/>
      <c r="X30" s="364"/>
    </row>
    <row r="31" ht="15.75" customHeight="1">
      <c r="A31" s="280"/>
      <c r="B31" s="282"/>
      <c r="C31" s="282"/>
      <c r="D31" s="257"/>
      <c r="E31" s="262"/>
      <c r="F31" s="224"/>
      <c r="G31" s="224"/>
      <c r="H31" s="224"/>
      <c r="I31" s="224"/>
      <c r="J31" s="224"/>
      <c r="K31" s="224"/>
      <c r="L31" s="224"/>
      <c r="M31" s="224"/>
      <c r="N31" s="224"/>
      <c r="O31" s="212"/>
      <c r="P31" s="367"/>
      <c r="Q31" s="369"/>
      <c r="R31" s="356"/>
      <c r="W31" s="363"/>
      <c r="X31" s="364"/>
    </row>
    <row r="32" ht="15.75" customHeight="1">
      <c r="A32" s="280"/>
      <c r="B32" s="282"/>
      <c r="C32" s="282"/>
      <c r="D32" s="257"/>
      <c r="E32" s="262"/>
      <c r="F32" s="224"/>
      <c r="G32" s="224"/>
      <c r="H32" s="224"/>
      <c r="I32" s="224"/>
      <c r="J32" s="224"/>
      <c r="K32" s="224"/>
      <c r="L32" s="224"/>
      <c r="M32" s="224"/>
      <c r="N32" s="224"/>
      <c r="O32" s="212"/>
      <c r="P32" s="367"/>
      <c r="Q32" s="369"/>
      <c r="R32" s="356"/>
      <c r="W32" s="363"/>
      <c r="X32" s="364"/>
    </row>
    <row r="33" ht="15.75" customHeight="1">
      <c r="A33" s="280"/>
      <c r="B33" s="282"/>
      <c r="C33" s="282"/>
      <c r="D33" s="257"/>
      <c r="E33" s="262"/>
      <c r="F33" s="224"/>
      <c r="G33" s="224"/>
      <c r="H33" s="224"/>
      <c r="I33" s="224"/>
      <c r="J33" s="224"/>
      <c r="K33" s="224"/>
      <c r="L33" s="224"/>
      <c r="M33" s="224"/>
      <c r="N33" s="224"/>
      <c r="O33" s="212"/>
      <c r="P33" s="367"/>
      <c r="Q33" s="369"/>
      <c r="R33" s="356"/>
      <c r="W33" s="363"/>
      <c r="X33" s="364"/>
    </row>
    <row r="34" ht="15.75" customHeight="1">
      <c r="A34" s="280"/>
      <c r="B34" s="282"/>
      <c r="C34" s="282"/>
      <c r="D34" s="257"/>
      <c r="E34" s="262"/>
      <c r="F34" s="224"/>
      <c r="G34" s="224"/>
      <c r="H34" s="224"/>
      <c r="I34" s="224"/>
      <c r="J34" s="224"/>
      <c r="K34" s="224"/>
      <c r="L34" s="224"/>
      <c r="M34" s="224"/>
      <c r="N34" s="224"/>
      <c r="O34" s="212"/>
      <c r="P34" s="367"/>
      <c r="Q34" s="369"/>
      <c r="R34" s="356"/>
      <c r="W34" s="363"/>
      <c r="X34" s="364"/>
    </row>
    <row r="35" ht="15.75" customHeight="1">
      <c r="A35" s="280"/>
      <c r="B35" s="282"/>
      <c r="C35" s="282"/>
      <c r="D35" s="257"/>
      <c r="E35" s="262"/>
      <c r="F35" s="224"/>
      <c r="G35" s="224"/>
      <c r="H35" s="224"/>
      <c r="I35" s="224"/>
      <c r="J35" s="224"/>
      <c r="K35" s="224"/>
      <c r="L35" s="224"/>
      <c r="M35" s="224"/>
      <c r="N35" s="224"/>
      <c r="O35" s="212"/>
      <c r="P35" s="367"/>
      <c r="Q35" s="369"/>
      <c r="R35" s="356"/>
      <c r="W35" s="363"/>
      <c r="X35" s="364"/>
    </row>
    <row r="36" ht="15.75" customHeight="1">
      <c r="A36" s="280"/>
      <c r="B36" s="282"/>
      <c r="C36" s="282"/>
      <c r="D36" s="257"/>
      <c r="E36" s="262"/>
      <c r="F36" s="224"/>
      <c r="G36" s="224"/>
      <c r="H36" s="224"/>
      <c r="I36" s="224"/>
      <c r="J36" s="224"/>
      <c r="K36" s="224"/>
      <c r="L36" s="224"/>
      <c r="M36" s="224"/>
      <c r="N36" s="224"/>
      <c r="O36" s="212"/>
      <c r="P36" s="367"/>
      <c r="Q36" s="369"/>
      <c r="R36" s="356"/>
      <c r="W36" s="363"/>
      <c r="X36" s="364"/>
    </row>
    <row r="37" ht="15.75" customHeight="1">
      <c r="A37" s="280"/>
      <c r="B37" s="282"/>
      <c r="C37" s="282"/>
      <c r="D37" s="257"/>
      <c r="E37" s="262"/>
      <c r="F37" s="224"/>
      <c r="G37" s="224"/>
      <c r="H37" s="224"/>
      <c r="I37" s="224"/>
      <c r="J37" s="224"/>
      <c r="K37" s="224"/>
      <c r="L37" s="224"/>
      <c r="M37" s="224"/>
      <c r="N37" s="224"/>
      <c r="O37" s="212"/>
      <c r="P37" s="367"/>
      <c r="Q37" s="369"/>
      <c r="R37" s="356"/>
      <c r="W37" s="363"/>
      <c r="X37" s="364"/>
    </row>
    <row r="38" ht="15.75" customHeight="1">
      <c r="A38" s="280"/>
      <c r="B38" s="282"/>
      <c r="C38" s="282"/>
      <c r="D38" s="257"/>
      <c r="E38" s="262"/>
      <c r="F38" s="224"/>
      <c r="G38" s="224"/>
      <c r="H38" s="224"/>
      <c r="I38" s="224"/>
      <c r="J38" s="224"/>
      <c r="K38" s="224"/>
      <c r="L38" s="224"/>
      <c r="M38" s="224"/>
      <c r="N38" s="224"/>
      <c r="O38" s="212"/>
      <c r="P38" s="367"/>
      <c r="Q38" s="369"/>
      <c r="R38" s="356"/>
      <c r="W38" s="363"/>
      <c r="X38" s="364"/>
    </row>
    <row r="39" ht="15.75" customHeight="1">
      <c r="A39" s="280"/>
      <c r="B39" s="282"/>
      <c r="C39" s="282"/>
      <c r="D39" s="257"/>
      <c r="E39" s="262"/>
      <c r="F39" s="224"/>
      <c r="G39" s="224"/>
      <c r="H39" s="224"/>
      <c r="I39" s="224"/>
      <c r="J39" s="224"/>
      <c r="K39" s="224"/>
      <c r="L39" s="224"/>
      <c r="M39" s="224"/>
      <c r="N39" s="224"/>
      <c r="O39" s="212"/>
      <c r="P39" s="367"/>
      <c r="Q39" s="369"/>
      <c r="R39" s="356"/>
      <c r="W39" s="363"/>
      <c r="X39" s="364"/>
    </row>
    <row r="40" ht="15.75" customHeight="1">
      <c r="A40" s="280"/>
      <c r="B40" s="282"/>
      <c r="C40" s="282"/>
      <c r="D40" s="257"/>
      <c r="E40" s="262"/>
      <c r="F40" s="224"/>
      <c r="G40" s="224"/>
      <c r="H40" s="224"/>
      <c r="I40" s="224"/>
      <c r="J40" s="224"/>
      <c r="K40" s="224"/>
      <c r="L40" s="224"/>
      <c r="M40" s="224"/>
      <c r="N40" s="224"/>
      <c r="O40" s="212"/>
      <c r="P40" s="367"/>
      <c r="Q40" s="369"/>
      <c r="R40" s="356"/>
      <c r="W40" s="363"/>
      <c r="X40" s="364"/>
    </row>
    <row r="41" ht="15.75" customHeight="1">
      <c r="A41" s="280"/>
      <c r="B41" s="282"/>
      <c r="C41" s="282"/>
      <c r="D41" s="257"/>
      <c r="E41" s="262"/>
      <c r="F41" s="224"/>
      <c r="G41" s="224"/>
      <c r="H41" s="224"/>
      <c r="I41" s="224"/>
      <c r="J41" s="224"/>
      <c r="K41" s="224"/>
      <c r="L41" s="224"/>
      <c r="M41" s="224"/>
      <c r="N41" s="224"/>
      <c r="O41" s="212"/>
      <c r="P41" s="367"/>
      <c r="Q41" s="369"/>
      <c r="R41" s="356"/>
      <c r="W41" s="363"/>
      <c r="X41" s="364"/>
    </row>
    <row r="42" ht="15.75" customHeight="1">
      <c r="A42" s="280"/>
      <c r="B42" s="282"/>
      <c r="C42" s="282"/>
      <c r="D42" s="257"/>
      <c r="E42" s="262"/>
      <c r="F42" s="224"/>
      <c r="G42" s="224"/>
      <c r="H42" s="224"/>
      <c r="I42" s="224"/>
      <c r="J42" s="224"/>
      <c r="K42" s="224"/>
      <c r="L42" s="224"/>
      <c r="M42" s="224"/>
      <c r="N42" s="224"/>
      <c r="O42" s="212"/>
      <c r="P42" s="367"/>
      <c r="Q42" s="369"/>
      <c r="R42" s="356"/>
      <c r="W42" s="363"/>
      <c r="X42" s="364"/>
    </row>
    <row r="43" ht="15.75" customHeight="1">
      <c r="A43" s="280"/>
      <c r="B43" s="282"/>
      <c r="C43" s="282"/>
      <c r="D43" s="257"/>
      <c r="E43" s="262"/>
      <c r="F43" s="224"/>
      <c r="G43" s="224"/>
      <c r="H43" s="224"/>
      <c r="I43" s="224"/>
      <c r="J43" s="224"/>
      <c r="K43" s="224"/>
      <c r="L43" s="224"/>
      <c r="M43" s="224"/>
      <c r="N43" s="224"/>
      <c r="O43" s="212"/>
      <c r="P43" s="367"/>
      <c r="Q43" s="369"/>
      <c r="R43" s="356"/>
      <c r="W43" s="363"/>
      <c r="X43" s="364"/>
    </row>
    <row r="44" ht="15.75" customHeight="1">
      <c r="A44" s="280"/>
      <c r="B44" s="282"/>
      <c r="C44" s="282"/>
      <c r="D44" s="257"/>
      <c r="E44" s="262"/>
      <c r="F44" s="224"/>
      <c r="G44" s="224"/>
      <c r="H44" s="224"/>
      <c r="I44" s="224"/>
      <c r="J44" s="224"/>
      <c r="K44" s="224"/>
      <c r="L44" s="224"/>
      <c r="M44" s="224"/>
      <c r="N44" s="224"/>
      <c r="O44" s="212"/>
      <c r="P44" s="367"/>
      <c r="Q44" s="369"/>
      <c r="R44" s="356"/>
      <c r="W44" s="363"/>
      <c r="X44" s="364"/>
    </row>
    <row r="45" ht="15.75" customHeight="1">
      <c r="A45" s="239"/>
      <c r="B45" s="240"/>
      <c r="C45" s="240"/>
      <c r="D45" s="242"/>
      <c r="E45" s="241"/>
      <c r="F45" s="243"/>
      <c r="G45" s="243"/>
      <c r="H45" s="243"/>
      <c r="I45" s="243"/>
      <c r="J45" s="243"/>
      <c r="K45" s="243"/>
      <c r="L45" s="243"/>
      <c r="M45" s="243"/>
      <c r="N45" s="243"/>
      <c r="O45" s="244"/>
      <c r="P45" s="373"/>
      <c r="Q45" s="383"/>
      <c r="R45" s="356"/>
      <c r="W45" s="363"/>
      <c r="X45" s="364"/>
    </row>
    <row r="46" ht="15.75" customHeight="1">
      <c r="A46" s="292"/>
      <c r="B46" s="294"/>
      <c r="C46" s="294"/>
      <c r="D46" s="296"/>
      <c r="E46" s="384"/>
      <c r="F46" s="303"/>
      <c r="G46" s="303"/>
      <c r="H46" s="303"/>
      <c r="I46" s="303"/>
      <c r="J46" s="303"/>
      <c r="K46" s="303"/>
      <c r="L46" s="303"/>
      <c r="M46" s="303"/>
      <c r="N46" s="303"/>
      <c r="O46" s="385"/>
      <c r="P46" s="377"/>
      <c r="Q46" s="386"/>
      <c r="R46" s="379"/>
      <c r="S46" s="380"/>
      <c r="T46" s="380"/>
      <c r="U46" s="380"/>
      <c r="V46" s="380"/>
      <c r="W46" s="381"/>
      <c r="X46" s="382"/>
    </row>
    <row r="47" ht="15.75" customHeight="1">
      <c r="O47" s="38"/>
      <c r="Q47" s="38"/>
    </row>
    <row r="48" ht="15.75" customHeight="1">
      <c r="O48" s="38"/>
      <c r="Q48" s="38"/>
    </row>
    <row r="49" ht="15.75" customHeight="1">
      <c r="O49" s="38"/>
      <c r="Q49" s="38"/>
    </row>
    <row r="50" ht="15.75" customHeight="1">
      <c r="O50" s="38"/>
      <c r="Q50" s="38"/>
    </row>
    <row r="51" ht="15.75" customHeight="1">
      <c r="O51" s="38"/>
      <c r="Q51" s="38"/>
    </row>
    <row r="52" ht="15.75" customHeight="1">
      <c r="O52" s="38"/>
      <c r="Q52" s="38"/>
    </row>
    <row r="53" ht="15.75" customHeight="1">
      <c r="O53" s="38"/>
      <c r="Q53" s="38"/>
    </row>
    <row r="54" ht="15.75" customHeight="1">
      <c r="O54" s="38"/>
      <c r="Q54" s="38"/>
    </row>
    <row r="55" ht="15.75" customHeight="1">
      <c r="O55" s="38"/>
      <c r="Q55" s="38"/>
    </row>
    <row r="56" ht="15.75" customHeight="1">
      <c r="O56" s="38"/>
      <c r="Q56" s="38"/>
    </row>
    <row r="57" ht="15.75" customHeight="1">
      <c r="O57" s="38"/>
      <c r="Q57" s="38"/>
    </row>
    <row r="58" ht="15.75" customHeight="1">
      <c r="O58" s="38"/>
      <c r="Q58" s="38"/>
    </row>
    <row r="59" ht="15.75" customHeight="1">
      <c r="O59" s="38"/>
      <c r="Q59" s="38"/>
    </row>
    <row r="60" ht="15.75" customHeight="1">
      <c r="O60" s="38"/>
      <c r="Q60" s="38"/>
    </row>
    <row r="61" ht="15.75" customHeight="1">
      <c r="O61" s="38"/>
      <c r="Q61" s="38"/>
    </row>
    <row r="62" ht="15.75" customHeight="1">
      <c r="O62" s="38"/>
      <c r="Q62" s="38"/>
    </row>
    <row r="63" ht="15.75" customHeight="1">
      <c r="O63" s="38"/>
      <c r="Q63" s="38"/>
    </row>
    <row r="64" ht="15.75" customHeight="1">
      <c r="O64" s="38"/>
      <c r="Q64" s="38"/>
    </row>
    <row r="65" ht="15.75" customHeight="1">
      <c r="O65" s="38"/>
      <c r="Q65" s="38"/>
    </row>
    <row r="66" ht="15.75" customHeight="1">
      <c r="O66" s="38"/>
      <c r="Q66" s="38"/>
    </row>
    <row r="67" ht="15.75" customHeight="1">
      <c r="O67" s="38"/>
      <c r="Q67" s="38"/>
    </row>
    <row r="68" ht="15.75" customHeight="1">
      <c r="O68" s="38"/>
      <c r="Q68" s="38"/>
    </row>
    <row r="69" ht="15.75" customHeight="1">
      <c r="O69" s="38"/>
      <c r="Q69" s="38"/>
    </row>
    <row r="70" ht="15.75" customHeight="1">
      <c r="O70" s="38"/>
      <c r="Q70" s="38"/>
    </row>
    <row r="71" ht="15.75" customHeight="1">
      <c r="O71" s="38"/>
      <c r="Q71" s="38"/>
    </row>
    <row r="72" ht="15.75" customHeight="1">
      <c r="O72" s="38"/>
      <c r="Q72" s="38"/>
    </row>
    <row r="73" ht="15.75" customHeight="1">
      <c r="O73" s="38"/>
      <c r="Q73" s="38"/>
    </row>
    <row r="74" ht="15.75" customHeight="1">
      <c r="O74" s="38"/>
      <c r="Q74" s="38"/>
    </row>
    <row r="75" ht="15.75" customHeight="1">
      <c r="O75" s="38"/>
      <c r="Q75" s="38"/>
    </row>
    <row r="76" ht="15.75" customHeight="1">
      <c r="O76" s="38"/>
      <c r="Q76" s="38"/>
    </row>
    <row r="77" ht="15.75" customHeight="1">
      <c r="O77" s="38"/>
      <c r="Q77" s="38"/>
    </row>
    <row r="78" ht="15.75" customHeight="1">
      <c r="O78" s="38"/>
      <c r="Q78" s="38"/>
    </row>
    <row r="79" ht="15.75" customHeight="1">
      <c r="O79" s="38"/>
      <c r="Q79" s="38"/>
    </row>
    <row r="80" ht="15.75" customHeight="1">
      <c r="O80" s="38"/>
      <c r="Q80" s="38"/>
    </row>
    <row r="81" ht="15.75" customHeight="1">
      <c r="O81" s="38"/>
      <c r="Q81" s="38"/>
    </row>
    <row r="82" ht="15.75" customHeight="1">
      <c r="O82" s="38"/>
      <c r="Q82" s="38"/>
    </row>
    <row r="83" ht="15.75" customHeight="1">
      <c r="O83" s="38"/>
      <c r="Q83" s="38"/>
    </row>
    <row r="84" ht="15.75" customHeight="1">
      <c r="O84" s="38"/>
      <c r="Q84" s="38"/>
    </row>
    <row r="85" ht="15.75" customHeight="1">
      <c r="O85" s="38"/>
      <c r="Q85" s="38"/>
    </row>
    <row r="86" ht="15.75" customHeight="1">
      <c r="O86" s="38"/>
      <c r="Q86" s="38"/>
    </row>
    <row r="87" ht="15.75" customHeight="1">
      <c r="O87" s="38"/>
      <c r="Q87" s="38"/>
    </row>
    <row r="88" ht="15.75" customHeight="1">
      <c r="O88" s="38"/>
      <c r="Q88" s="38"/>
    </row>
    <row r="89" ht="15.75" customHeight="1">
      <c r="O89" s="38"/>
      <c r="Q89" s="38"/>
    </row>
    <row r="90" ht="15.75" customHeight="1">
      <c r="O90" s="38"/>
      <c r="Q90" s="38"/>
    </row>
    <row r="91" ht="15.75" customHeight="1">
      <c r="O91" s="38"/>
      <c r="Q91" s="38"/>
    </row>
    <row r="92" ht="15.75" customHeight="1">
      <c r="O92" s="38"/>
      <c r="Q92" s="38"/>
    </row>
    <row r="93" ht="15.75" customHeight="1">
      <c r="O93" s="38"/>
      <c r="Q93" s="38"/>
    </row>
    <row r="94" ht="15.75" customHeight="1">
      <c r="O94" s="38"/>
      <c r="Q94" s="38"/>
    </row>
    <row r="95" ht="15.75" customHeight="1">
      <c r="O95" s="38"/>
      <c r="Q95" s="38"/>
    </row>
    <row r="96" ht="15.75" customHeight="1">
      <c r="O96" s="38"/>
      <c r="Q96" s="38"/>
    </row>
    <row r="97" ht="15.75" customHeight="1">
      <c r="O97" s="38"/>
      <c r="Q97" s="38"/>
    </row>
    <row r="98" ht="15.75" customHeight="1">
      <c r="O98" s="38"/>
      <c r="Q98" s="38"/>
    </row>
    <row r="99" ht="15.75" customHeight="1">
      <c r="O99" s="38"/>
      <c r="Q99" s="38"/>
    </row>
    <row r="100" ht="15.75" customHeight="1">
      <c r="O100" s="38"/>
      <c r="Q100" s="38"/>
    </row>
    <row r="101" ht="15.75" customHeight="1">
      <c r="O101" s="38"/>
      <c r="Q101" s="38"/>
    </row>
    <row r="102" ht="15.75" customHeight="1">
      <c r="O102" s="38"/>
      <c r="Q102" s="38"/>
    </row>
    <row r="103" ht="15.75" customHeight="1">
      <c r="O103" s="38"/>
      <c r="Q103" s="38"/>
    </row>
    <row r="104" ht="15.75" customHeight="1">
      <c r="O104" s="38"/>
      <c r="Q104" s="38"/>
    </row>
    <row r="105" ht="15.75" customHeight="1">
      <c r="O105" s="38"/>
      <c r="Q105" s="38"/>
    </row>
    <row r="106" ht="15.75" customHeight="1">
      <c r="O106" s="38"/>
      <c r="Q106" s="38"/>
    </row>
    <row r="107" ht="15.75" customHeight="1">
      <c r="O107" s="38"/>
      <c r="Q107" s="38"/>
    </row>
    <row r="108" ht="15.75" customHeight="1">
      <c r="O108" s="38"/>
      <c r="Q108" s="38"/>
    </row>
    <row r="109" ht="15.75" customHeight="1">
      <c r="O109" s="38"/>
      <c r="Q109" s="38"/>
    </row>
    <row r="110" ht="15.75" customHeight="1">
      <c r="O110" s="38"/>
      <c r="Q110" s="38"/>
    </row>
    <row r="111" ht="15.75" customHeight="1">
      <c r="O111" s="38"/>
      <c r="Q111" s="38"/>
    </row>
    <row r="112" ht="15.75" customHeight="1">
      <c r="O112" s="38"/>
      <c r="Q112" s="38"/>
    </row>
    <row r="113" ht="15.75" customHeight="1">
      <c r="O113" s="38"/>
      <c r="Q113" s="38"/>
    </row>
    <row r="114" ht="15.75" customHeight="1">
      <c r="O114" s="38"/>
      <c r="Q114" s="38"/>
    </row>
    <row r="115" ht="15.75" customHeight="1">
      <c r="O115" s="38"/>
      <c r="Q115" s="38"/>
    </row>
    <row r="116" ht="15.75" customHeight="1">
      <c r="O116" s="38"/>
      <c r="Q116" s="38"/>
    </row>
    <row r="117" ht="15.75" customHeight="1">
      <c r="O117" s="38"/>
      <c r="Q117" s="38"/>
    </row>
    <row r="118" ht="15.75" customHeight="1">
      <c r="O118" s="38"/>
      <c r="Q118" s="38"/>
    </row>
    <row r="119" ht="15.75" customHeight="1">
      <c r="O119" s="38"/>
      <c r="Q119" s="38"/>
    </row>
    <row r="120" ht="15.75" customHeight="1">
      <c r="O120" s="38"/>
      <c r="Q120" s="38"/>
    </row>
    <row r="121" ht="15.75" customHeight="1">
      <c r="O121" s="38"/>
      <c r="Q121" s="38"/>
    </row>
    <row r="122" ht="15.75" customHeight="1">
      <c r="O122" s="38"/>
      <c r="Q122" s="38"/>
    </row>
    <row r="123" ht="15.75" customHeight="1">
      <c r="O123" s="38"/>
      <c r="Q123" s="38"/>
    </row>
    <row r="124" ht="15.75" customHeight="1">
      <c r="O124" s="38"/>
      <c r="Q124" s="38"/>
    </row>
    <row r="125" ht="15.75" customHeight="1">
      <c r="O125" s="38"/>
      <c r="Q125" s="38"/>
    </row>
    <row r="126" ht="15.75" customHeight="1">
      <c r="O126" s="38"/>
      <c r="Q126" s="38"/>
    </row>
    <row r="127" ht="15.75" customHeight="1">
      <c r="O127" s="38"/>
      <c r="Q127" s="38"/>
    </row>
    <row r="128" ht="15.75" customHeight="1">
      <c r="O128" s="38"/>
      <c r="Q128" s="38"/>
    </row>
    <row r="129" ht="15.75" customHeight="1">
      <c r="O129" s="38"/>
      <c r="Q129" s="38"/>
    </row>
    <row r="130" ht="15.75" customHeight="1">
      <c r="O130" s="38"/>
      <c r="Q130" s="38"/>
    </row>
    <row r="131" ht="15.75" customHeight="1">
      <c r="O131" s="38"/>
      <c r="Q131" s="38"/>
    </row>
    <row r="132" ht="15.75" customHeight="1">
      <c r="O132" s="38"/>
      <c r="Q132" s="38"/>
    </row>
    <row r="133" ht="15.75" customHeight="1">
      <c r="O133" s="38"/>
      <c r="Q133" s="38"/>
    </row>
    <row r="134" ht="15.75" customHeight="1">
      <c r="O134" s="38"/>
      <c r="Q134" s="38"/>
    </row>
    <row r="135" ht="15.75" customHeight="1">
      <c r="O135" s="38"/>
      <c r="Q135" s="38"/>
    </row>
    <row r="136" ht="15.75" customHeight="1">
      <c r="O136" s="38"/>
      <c r="Q136" s="38"/>
    </row>
    <row r="137" ht="15.75" customHeight="1">
      <c r="O137" s="38"/>
      <c r="Q137" s="38"/>
    </row>
    <row r="138" ht="15.75" customHeight="1">
      <c r="O138" s="38"/>
      <c r="Q138" s="38"/>
    </row>
    <row r="139" ht="15.75" customHeight="1">
      <c r="O139" s="38"/>
      <c r="Q139" s="38"/>
    </row>
    <row r="140" ht="15.75" customHeight="1">
      <c r="O140" s="38"/>
      <c r="Q140" s="38"/>
    </row>
    <row r="141" ht="15.75" customHeight="1">
      <c r="O141" s="38"/>
      <c r="Q141" s="38"/>
    </row>
    <row r="142" ht="15.75" customHeight="1">
      <c r="O142" s="38"/>
      <c r="Q142" s="38"/>
    </row>
    <row r="143" ht="15.75" customHeight="1">
      <c r="O143" s="38"/>
      <c r="Q143" s="38"/>
    </row>
    <row r="144" ht="15.75" customHeight="1">
      <c r="O144" s="38"/>
      <c r="Q144" s="38"/>
    </row>
    <row r="145" ht="15.75" customHeight="1">
      <c r="O145" s="38"/>
      <c r="Q145" s="38"/>
    </row>
    <row r="146" ht="15.75" customHeight="1">
      <c r="O146" s="38"/>
      <c r="Q146" s="38"/>
    </row>
    <row r="147" ht="15.75" customHeight="1">
      <c r="O147" s="38"/>
      <c r="Q147" s="38"/>
    </row>
    <row r="148" ht="15.75" customHeight="1">
      <c r="O148" s="38"/>
      <c r="Q148" s="38"/>
    </row>
    <row r="149" ht="15.75" customHeight="1">
      <c r="O149" s="38"/>
      <c r="Q149" s="38"/>
    </row>
    <row r="150" ht="15.75" customHeight="1">
      <c r="O150" s="38"/>
      <c r="Q150" s="38"/>
    </row>
    <row r="151" ht="15.75" customHeight="1">
      <c r="O151" s="38"/>
      <c r="Q151" s="38"/>
    </row>
    <row r="152" ht="15.75" customHeight="1">
      <c r="O152" s="38"/>
      <c r="Q152" s="38"/>
    </row>
    <row r="153" ht="15.75" customHeight="1">
      <c r="O153" s="38"/>
      <c r="Q153" s="38"/>
    </row>
    <row r="154" ht="15.75" customHeight="1">
      <c r="O154" s="38"/>
      <c r="Q154" s="38"/>
    </row>
    <row r="155" ht="15.75" customHeight="1">
      <c r="O155" s="38"/>
      <c r="Q155" s="38"/>
    </row>
    <row r="156" ht="15.75" customHeight="1">
      <c r="O156" s="38"/>
      <c r="Q156" s="38"/>
    </row>
    <row r="157" ht="15.75" customHeight="1">
      <c r="O157" s="38"/>
      <c r="Q157" s="38"/>
    </row>
    <row r="158" ht="15.75" customHeight="1">
      <c r="O158" s="38"/>
      <c r="Q158" s="38"/>
    </row>
    <row r="159" ht="15.75" customHeight="1">
      <c r="O159" s="38"/>
      <c r="Q159" s="38"/>
    </row>
    <row r="160" ht="15.75" customHeight="1">
      <c r="O160" s="38"/>
      <c r="Q160" s="38"/>
    </row>
    <row r="161" ht="15.75" customHeight="1">
      <c r="O161" s="38"/>
      <c r="Q161" s="38"/>
    </row>
    <row r="162" ht="15.75" customHeight="1">
      <c r="O162" s="38"/>
      <c r="Q162" s="38"/>
    </row>
    <row r="163" ht="15.75" customHeight="1">
      <c r="O163" s="38"/>
      <c r="Q163" s="38"/>
    </row>
    <row r="164" ht="15.75" customHeight="1">
      <c r="O164" s="38"/>
      <c r="Q164" s="38"/>
    </row>
    <row r="165" ht="15.75" customHeight="1">
      <c r="O165" s="38"/>
      <c r="Q165" s="38"/>
    </row>
    <row r="166" ht="15.75" customHeight="1">
      <c r="O166" s="38"/>
      <c r="Q166" s="38"/>
    </row>
    <row r="167" ht="15.75" customHeight="1">
      <c r="O167" s="38"/>
      <c r="Q167" s="38"/>
    </row>
    <row r="168" ht="15.75" customHeight="1">
      <c r="O168" s="38"/>
      <c r="Q168" s="38"/>
    </row>
    <row r="169" ht="15.75" customHeight="1">
      <c r="O169" s="38"/>
      <c r="Q169" s="38"/>
    </row>
    <row r="170" ht="15.75" customHeight="1">
      <c r="O170" s="38"/>
      <c r="Q170" s="38"/>
    </row>
    <row r="171" ht="15.75" customHeight="1">
      <c r="O171" s="38"/>
      <c r="Q171" s="38"/>
    </row>
    <row r="172" ht="15.75" customHeight="1">
      <c r="O172" s="38"/>
      <c r="Q172" s="38"/>
    </row>
    <row r="173" ht="15.75" customHeight="1">
      <c r="O173" s="38"/>
      <c r="Q173" s="38"/>
    </row>
    <row r="174" ht="15.75" customHeight="1">
      <c r="O174" s="38"/>
      <c r="Q174" s="38"/>
    </row>
    <row r="175" ht="15.75" customHeight="1">
      <c r="O175" s="38"/>
      <c r="Q175" s="38"/>
    </row>
    <row r="176" ht="15.75" customHeight="1">
      <c r="O176" s="38"/>
      <c r="Q176" s="38"/>
    </row>
    <row r="177" ht="15.75" customHeight="1">
      <c r="O177" s="38"/>
      <c r="Q177" s="38"/>
    </row>
    <row r="178" ht="15.75" customHeight="1">
      <c r="O178" s="38"/>
      <c r="Q178" s="38"/>
    </row>
    <row r="179" ht="15.75" customHeight="1">
      <c r="O179" s="38"/>
      <c r="Q179" s="38"/>
    </row>
    <row r="180" ht="15.75" customHeight="1">
      <c r="O180" s="38"/>
      <c r="Q180" s="38"/>
    </row>
    <row r="181" ht="15.75" customHeight="1">
      <c r="O181" s="38"/>
      <c r="Q181" s="38"/>
    </row>
    <row r="182" ht="15.75" customHeight="1">
      <c r="O182" s="38"/>
      <c r="Q182" s="38"/>
    </row>
    <row r="183" ht="15.75" customHeight="1">
      <c r="O183" s="38"/>
      <c r="Q183" s="38"/>
    </row>
    <row r="184" ht="15.75" customHeight="1">
      <c r="O184" s="38"/>
      <c r="Q184" s="38"/>
    </row>
    <row r="185" ht="15.75" customHeight="1">
      <c r="O185" s="38"/>
      <c r="Q185" s="38"/>
    </row>
    <row r="186" ht="15.75" customHeight="1">
      <c r="O186" s="38"/>
      <c r="Q186" s="38"/>
    </row>
    <row r="187" ht="15.75" customHeight="1">
      <c r="O187" s="38"/>
      <c r="Q187" s="38"/>
    </row>
    <row r="188" ht="15.75" customHeight="1">
      <c r="O188" s="38"/>
      <c r="Q188" s="38"/>
    </row>
    <row r="189" ht="15.75" customHeight="1">
      <c r="O189" s="38"/>
      <c r="Q189" s="38"/>
    </row>
    <row r="190" ht="15.75" customHeight="1">
      <c r="O190" s="38"/>
      <c r="Q190" s="38"/>
    </row>
    <row r="191" ht="15.75" customHeight="1">
      <c r="O191" s="38"/>
      <c r="Q191" s="38"/>
    </row>
    <row r="192" ht="15.75" customHeight="1">
      <c r="O192" s="38"/>
      <c r="Q192" s="38"/>
    </row>
    <row r="193" ht="15.75" customHeight="1">
      <c r="O193" s="38"/>
      <c r="Q193" s="38"/>
    </row>
    <row r="194" ht="15.75" customHeight="1">
      <c r="O194" s="38"/>
      <c r="Q194" s="38"/>
    </row>
    <row r="195" ht="15.75" customHeight="1">
      <c r="O195" s="38"/>
      <c r="Q195" s="38"/>
    </row>
    <row r="196" ht="15.75" customHeight="1">
      <c r="O196" s="38"/>
      <c r="Q196" s="38"/>
    </row>
    <row r="197" ht="15.75" customHeight="1">
      <c r="O197" s="38"/>
      <c r="Q197" s="38"/>
    </row>
    <row r="198" ht="15.75" customHeight="1">
      <c r="O198" s="38"/>
      <c r="Q198" s="38"/>
    </row>
    <row r="199" ht="15.75" customHeight="1">
      <c r="O199" s="38"/>
      <c r="Q199" s="38"/>
    </row>
    <row r="200" ht="15.75" customHeight="1">
      <c r="O200" s="38"/>
      <c r="Q200" s="38"/>
    </row>
    <row r="201" ht="15.75" customHeight="1">
      <c r="O201" s="38"/>
      <c r="Q201" s="38"/>
    </row>
    <row r="202" ht="15.75" customHeight="1">
      <c r="O202" s="38"/>
      <c r="Q202" s="38"/>
    </row>
    <row r="203" ht="15.75" customHeight="1">
      <c r="O203" s="38"/>
      <c r="Q203" s="38"/>
    </row>
    <row r="204" ht="15.75" customHeight="1">
      <c r="O204" s="38"/>
      <c r="Q204" s="38"/>
    </row>
    <row r="205" ht="15.75" customHeight="1">
      <c r="O205" s="38"/>
      <c r="Q205" s="38"/>
    </row>
    <row r="206" ht="15.75" customHeight="1">
      <c r="O206" s="38"/>
      <c r="Q206" s="38"/>
    </row>
    <row r="207" ht="15.75" customHeight="1">
      <c r="O207" s="38"/>
      <c r="Q207" s="38"/>
    </row>
    <row r="208" ht="15.75" customHeight="1">
      <c r="O208" s="38"/>
      <c r="Q208" s="38"/>
    </row>
    <row r="209" ht="15.75" customHeight="1">
      <c r="O209" s="38"/>
      <c r="Q209" s="38"/>
    </row>
    <row r="210" ht="15.75" customHeight="1">
      <c r="O210" s="38"/>
      <c r="Q210" s="38"/>
    </row>
    <row r="211" ht="15.75" customHeight="1">
      <c r="O211" s="38"/>
      <c r="Q211" s="38"/>
    </row>
    <row r="212" ht="15.75" customHeight="1">
      <c r="O212" s="38"/>
      <c r="Q212" s="38"/>
    </row>
    <row r="213" ht="15.75" customHeight="1">
      <c r="O213" s="38"/>
      <c r="Q213" s="38"/>
    </row>
    <row r="214" ht="15.75" customHeight="1">
      <c r="O214" s="38"/>
      <c r="Q214" s="38"/>
    </row>
    <row r="215" ht="15.75" customHeight="1">
      <c r="O215" s="38"/>
      <c r="Q215" s="38"/>
    </row>
    <row r="216" ht="15.75" customHeight="1">
      <c r="O216" s="38"/>
      <c r="Q216" s="38"/>
    </row>
    <row r="217" ht="15.75" customHeight="1">
      <c r="O217" s="38"/>
      <c r="Q217" s="38"/>
    </row>
    <row r="218" ht="15.75" customHeight="1">
      <c r="O218" s="38"/>
      <c r="Q218" s="38"/>
    </row>
    <row r="219" ht="15.75" customHeight="1">
      <c r="O219" s="38"/>
      <c r="Q219" s="38"/>
    </row>
    <row r="220" ht="15.75" customHeight="1">
      <c r="O220" s="38"/>
      <c r="Q220" s="38"/>
    </row>
    <row r="221" ht="15.75" customHeight="1">
      <c r="O221" s="38"/>
      <c r="Q221" s="38"/>
    </row>
    <row r="222" ht="15.75" customHeight="1">
      <c r="O222" s="38"/>
      <c r="Q222" s="38"/>
    </row>
    <row r="223" ht="15.75" customHeight="1">
      <c r="O223" s="38"/>
      <c r="Q223" s="38"/>
    </row>
    <row r="224" ht="15.75" customHeight="1">
      <c r="O224" s="38"/>
      <c r="Q224" s="38"/>
    </row>
    <row r="225" ht="15.75" customHeight="1">
      <c r="O225" s="38"/>
      <c r="Q225" s="38"/>
    </row>
    <row r="226" ht="15.75" customHeight="1">
      <c r="O226" s="38"/>
      <c r="Q226" s="38"/>
    </row>
    <row r="227" ht="15.75" customHeight="1">
      <c r="O227" s="38"/>
      <c r="Q227" s="38"/>
    </row>
    <row r="228" ht="15.75" customHeight="1">
      <c r="O228" s="38"/>
      <c r="Q228" s="38"/>
    </row>
    <row r="229" ht="15.75" customHeight="1">
      <c r="O229" s="38"/>
      <c r="Q229" s="38"/>
    </row>
    <row r="230" ht="15.75" customHeight="1">
      <c r="O230" s="38"/>
      <c r="Q230" s="38"/>
    </row>
    <row r="231" ht="15.75" customHeight="1">
      <c r="O231" s="38"/>
      <c r="Q231" s="38"/>
    </row>
    <row r="232" ht="15.75" customHeight="1">
      <c r="O232" s="38"/>
      <c r="Q232" s="38"/>
    </row>
    <row r="233" ht="15.75" customHeight="1">
      <c r="O233" s="38"/>
      <c r="Q233" s="38"/>
    </row>
    <row r="234" ht="15.75" customHeight="1">
      <c r="O234" s="38"/>
      <c r="Q234" s="38"/>
    </row>
    <row r="235" ht="15.75" customHeight="1">
      <c r="O235" s="38"/>
      <c r="Q235" s="38"/>
    </row>
    <row r="236" ht="15.75" customHeight="1">
      <c r="O236" s="38"/>
      <c r="Q236" s="38"/>
    </row>
    <row r="237" ht="15.75" customHeight="1">
      <c r="O237" s="38"/>
      <c r="Q237" s="38"/>
    </row>
    <row r="238" ht="15.75" customHeight="1">
      <c r="O238" s="38"/>
      <c r="Q238" s="38"/>
    </row>
    <row r="239" ht="15.75" customHeight="1">
      <c r="O239" s="38"/>
      <c r="Q239" s="38"/>
    </row>
    <row r="240" ht="15.75" customHeight="1">
      <c r="O240" s="38"/>
      <c r="Q240" s="38"/>
    </row>
    <row r="241" ht="15.75" customHeight="1">
      <c r="O241" s="38"/>
      <c r="Q241" s="38"/>
    </row>
    <row r="242" ht="15.75" customHeight="1">
      <c r="O242" s="38"/>
      <c r="Q242" s="38"/>
    </row>
    <row r="243" ht="15.75" customHeight="1">
      <c r="O243" s="38"/>
      <c r="Q243" s="38"/>
    </row>
    <row r="244" ht="15.75" customHeight="1">
      <c r="O244" s="38"/>
      <c r="Q244" s="38"/>
    </row>
    <row r="245" ht="15.75" customHeight="1">
      <c r="O245" s="38"/>
      <c r="Q245" s="38"/>
    </row>
    <row r="246" ht="15.75" customHeight="1">
      <c r="O246" s="38"/>
      <c r="Q246" s="38"/>
    </row>
    <row r="247" ht="15.75" customHeight="1">
      <c r="O247" s="38"/>
      <c r="Q247" s="38"/>
    </row>
    <row r="248" ht="15.75" customHeight="1">
      <c r="O248" s="38"/>
      <c r="Q248" s="38"/>
    </row>
    <row r="249" ht="15.75" customHeight="1">
      <c r="O249" s="38"/>
      <c r="Q249" s="38"/>
    </row>
    <row r="250" ht="15.75" customHeight="1">
      <c r="O250" s="38"/>
      <c r="Q250" s="38"/>
    </row>
    <row r="251" ht="15.75" customHeight="1">
      <c r="O251" s="38"/>
      <c r="Q251" s="38"/>
    </row>
    <row r="252" ht="15.75" customHeight="1">
      <c r="O252" s="38"/>
      <c r="Q252" s="38"/>
    </row>
    <row r="253" ht="15.75" customHeight="1">
      <c r="O253" s="38"/>
      <c r="Q253" s="38"/>
    </row>
    <row r="254" ht="15.75" customHeight="1">
      <c r="O254" s="38"/>
      <c r="Q254" s="38"/>
    </row>
    <row r="255" ht="15.75" customHeight="1">
      <c r="O255" s="38"/>
      <c r="Q255" s="38"/>
    </row>
    <row r="256" ht="15.75" customHeight="1">
      <c r="O256" s="38"/>
      <c r="Q256" s="38"/>
    </row>
    <row r="257" ht="15.75" customHeight="1">
      <c r="O257" s="38"/>
      <c r="Q257" s="38"/>
    </row>
    <row r="258" ht="15.75" customHeight="1">
      <c r="O258" s="38"/>
      <c r="Q258" s="38"/>
    </row>
    <row r="259" ht="15.75" customHeight="1">
      <c r="O259" s="38"/>
      <c r="Q259" s="38"/>
    </row>
    <row r="260" ht="15.75" customHeight="1">
      <c r="O260" s="38"/>
      <c r="Q260" s="38"/>
    </row>
    <row r="261" ht="15.75" customHeight="1">
      <c r="O261" s="38"/>
      <c r="Q261" s="38"/>
    </row>
    <row r="262" ht="15.75" customHeight="1">
      <c r="O262" s="38"/>
      <c r="Q262" s="38"/>
    </row>
    <row r="263" ht="15.75" customHeight="1">
      <c r="O263" s="38"/>
      <c r="Q263" s="38"/>
    </row>
    <row r="264" ht="15.75" customHeight="1">
      <c r="O264" s="38"/>
      <c r="Q264" s="38"/>
    </row>
    <row r="265" ht="15.75" customHeight="1">
      <c r="O265" s="38"/>
      <c r="Q265" s="38"/>
    </row>
    <row r="266" ht="15.75" customHeight="1">
      <c r="O266" s="38"/>
      <c r="Q266" s="38"/>
    </row>
    <row r="267" ht="15.75" customHeight="1">
      <c r="O267" s="38"/>
      <c r="Q267" s="38"/>
    </row>
    <row r="268" ht="15.75" customHeight="1">
      <c r="O268" s="38"/>
      <c r="Q268" s="38"/>
    </row>
    <row r="269" ht="15.75" customHeight="1">
      <c r="O269" s="38"/>
      <c r="Q269" s="38"/>
    </row>
    <row r="270" ht="15.75" customHeight="1">
      <c r="O270" s="38"/>
      <c r="Q270" s="38"/>
    </row>
    <row r="271" ht="15.75" customHeight="1">
      <c r="O271" s="38"/>
      <c r="Q271" s="38"/>
    </row>
    <row r="272" ht="15.75" customHeight="1">
      <c r="O272" s="38"/>
      <c r="Q272" s="38"/>
    </row>
    <row r="273" ht="15.75" customHeight="1">
      <c r="O273" s="38"/>
      <c r="Q273" s="38"/>
    </row>
    <row r="274" ht="15.75" customHeight="1">
      <c r="O274" s="38"/>
      <c r="Q274" s="38"/>
    </row>
    <row r="275" ht="15.75" customHeight="1">
      <c r="O275" s="38"/>
      <c r="Q275" s="38"/>
    </row>
    <row r="276" ht="15.75" customHeight="1">
      <c r="O276" s="38"/>
      <c r="Q276" s="38"/>
    </row>
    <row r="277" ht="15.75" customHeight="1">
      <c r="O277" s="38"/>
      <c r="Q277" s="38"/>
    </row>
    <row r="278" ht="15.75" customHeight="1">
      <c r="O278" s="38"/>
      <c r="Q278" s="38"/>
    </row>
    <row r="279" ht="15.75" customHeight="1">
      <c r="O279" s="38"/>
      <c r="Q279" s="38"/>
    </row>
    <row r="280" ht="15.75" customHeight="1">
      <c r="O280" s="38"/>
      <c r="Q280" s="38"/>
    </row>
    <row r="281" ht="15.75" customHeight="1">
      <c r="O281" s="38"/>
      <c r="Q281" s="38"/>
    </row>
    <row r="282" ht="15.75" customHeight="1">
      <c r="O282" s="38"/>
      <c r="Q282" s="38"/>
    </row>
    <row r="283" ht="15.75" customHeight="1">
      <c r="O283" s="38"/>
      <c r="Q283" s="38"/>
    </row>
    <row r="284" ht="15.75" customHeight="1">
      <c r="O284" s="38"/>
      <c r="Q284" s="38"/>
    </row>
    <row r="285" ht="15.75" customHeight="1">
      <c r="O285" s="38"/>
      <c r="Q285" s="38"/>
    </row>
    <row r="286" ht="15.75" customHeight="1">
      <c r="O286" s="38"/>
      <c r="Q286" s="38"/>
    </row>
    <row r="287" ht="15.75" customHeight="1">
      <c r="O287" s="38"/>
      <c r="Q287" s="38"/>
    </row>
    <row r="288" ht="15.75" customHeight="1">
      <c r="O288" s="38"/>
      <c r="Q288" s="38"/>
    </row>
    <row r="289" ht="15.75" customHeight="1">
      <c r="O289" s="38"/>
      <c r="Q289" s="38"/>
    </row>
    <row r="290" ht="15.75" customHeight="1">
      <c r="O290" s="38"/>
      <c r="Q290" s="38"/>
    </row>
    <row r="291" ht="15.75" customHeight="1">
      <c r="O291" s="38"/>
      <c r="Q291" s="38"/>
    </row>
    <row r="292" ht="15.75" customHeight="1">
      <c r="O292" s="38"/>
      <c r="Q292" s="38"/>
    </row>
    <row r="293" ht="15.75" customHeight="1">
      <c r="O293" s="38"/>
      <c r="Q293" s="38"/>
    </row>
    <row r="294" ht="15.75" customHeight="1">
      <c r="O294" s="38"/>
      <c r="Q294" s="38"/>
    </row>
    <row r="295" ht="15.75" customHeight="1">
      <c r="O295" s="38"/>
      <c r="Q295" s="38"/>
    </row>
    <row r="296" ht="15.75" customHeight="1">
      <c r="O296" s="38"/>
      <c r="Q296" s="38"/>
    </row>
    <row r="297" ht="15.75" customHeight="1">
      <c r="O297" s="38"/>
      <c r="Q297" s="38"/>
    </row>
    <row r="298" ht="15.75" customHeight="1">
      <c r="O298" s="38"/>
      <c r="Q298" s="38"/>
    </row>
    <row r="299" ht="15.75" customHeight="1">
      <c r="O299" s="38"/>
      <c r="Q299" s="38"/>
    </row>
    <row r="300" ht="15.75" customHeight="1">
      <c r="O300" s="38"/>
      <c r="Q300" s="38"/>
    </row>
    <row r="301" ht="15.75" customHeight="1">
      <c r="O301" s="38"/>
      <c r="Q301" s="38"/>
    </row>
    <row r="302" ht="15.75" customHeight="1">
      <c r="O302" s="38"/>
      <c r="Q302" s="38"/>
    </row>
    <row r="303" ht="15.75" customHeight="1">
      <c r="O303" s="38"/>
      <c r="Q303" s="38"/>
    </row>
    <row r="304" ht="15.75" customHeight="1">
      <c r="O304" s="38"/>
      <c r="Q304" s="38"/>
    </row>
    <row r="305" ht="15.75" customHeight="1">
      <c r="O305" s="38"/>
      <c r="Q305" s="38"/>
    </row>
    <row r="306" ht="15.75" customHeight="1">
      <c r="O306" s="38"/>
      <c r="Q306" s="38"/>
    </row>
    <row r="307" ht="15.75" customHeight="1">
      <c r="O307" s="38"/>
      <c r="Q307" s="38"/>
    </row>
    <row r="308" ht="15.75" customHeight="1">
      <c r="O308" s="38"/>
      <c r="Q308" s="38"/>
    </row>
    <row r="309" ht="15.75" customHeight="1">
      <c r="O309" s="38"/>
      <c r="Q309" s="38"/>
    </row>
    <row r="310" ht="15.75" customHeight="1">
      <c r="O310" s="38"/>
      <c r="Q310" s="38"/>
    </row>
    <row r="311" ht="15.75" customHeight="1">
      <c r="O311" s="38"/>
      <c r="Q311" s="38"/>
    </row>
    <row r="312" ht="15.75" customHeight="1">
      <c r="O312" s="38"/>
      <c r="Q312" s="38"/>
    </row>
    <row r="313" ht="15.75" customHeight="1">
      <c r="O313" s="38"/>
      <c r="Q313" s="38"/>
    </row>
    <row r="314" ht="15.75" customHeight="1">
      <c r="O314" s="38"/>
      <c r="Q314" s="38"/>
    </row>
    <row r="315" ht="15.75" customHeight="1">
      <c r="O315" s="38"/>
      <c r="Q315" s="38"/>
    </row>
    <row r="316" ht="15.75" customHeight="1">
      <c r="O316" s="38"/>
      <c r="Q316" s="38"/>
    </row>
    <row r="317" ht="15.75" customHeight="1">
      <c r="O317" s="38"/>
      <c r="Q317" s="38"/>
    </row>
    <row r="318" ht="15.75" customHeight="1">
      <c r="O318" s="38"/>
      <c r="Q318" s="38"/>
    </row>
    <row r="319" ht="15.75" customHeight="1">
      <c r="O319" s="38"/>
      <c r="Q319" s="38"/>
    </row>
    <row r="320" ht="15.75" customHeight="1">
      <c r="O320" s="38"/>
      <c r="Q320" s="38"/>
    </row>
    <row r="321" ht="15.75" customHeight="1">
      <c r="O321" s="38"/>
      <c r="Q321" s="38"/>
    </row>
    <row r="322" ht="15.75" customHeight="1">
      <c r="O322" s="38"/>
      <c r="Q322" s="38"/>
    </row>
    <row r="323" ht="15.75" customHeight="1">
      <c r="O323" s="38"/>
      <c r="Q323" s="38"/>
    </row>
    <row r="324" ht="15.75" customHeight="1">
      <c r="O324" s="38"/>
      <c r="Q324" s="38"/>
    </row>
    <row r="325" ht="15.75" customHeight="1">
      <c r="O325" s="38"/>
      <c r="Q325" s="38"/>
    </row>
    <row r="326" ht="15.75" customHeight="1">
      <c r="O326" s="38"/>
      <c r="Q326" s="38"/>
    </row>
    <row r="327" ht="15.75" customHeight="1">
      <c r="O327" s="38"/>
      <c r="Q327" s="38"/>
    </row>
    <row r="328" ht="15.75" customHeight="1">
      <c r="O328" s="38"/>
      <c r="Q328" s="38"/>
    </row>
    <row r="329" ht="15.75" customHeight="1">
      <c r="O329" s="38"/>
      <c r="Q329" s="38"/>
    </row>
    <row r="330" ht="15.75" customHeight="1">
      <c r="O330" s="38"/>
      <c r="Q330" s="38"/>
    </row>
    <row r="331" ht="15.75" customHeight="1">
      <c r="O331" s="38"/>
      <c r="Q331" s="38"/>
    </row>
    <row r="332" ht="15.75" customHeight="1">
      <c r="O332" s="38"/>
      <c r="Q332" s="38"/>
    </row>
    <row r="333" ht="15.75" customHeight="1">
      <c r="O333" s="38"/>
      <c r="Q333" s="38"/>
    </row>
    <row r="334" ht="15.75" customHeight="1">
      <c r="O334" s="38"/>
      <c r="Q334" s="38"/>
    </row>
    <row r="335" ht="15.75" customHeight="1">
      <c r="O335" s="38"/>
      <c r="Q335" s="38"/>
    </row>
    <row r="336" ht="15.75" customHeight="1">
      <c r="O336" s="38"/>
      <c r="Q336" s="38"/>
    </row>
    <row r="337" ht="15.75" customHeight="1">
      <c r="O337" s="38"/>
      <c r="Q337" s="38"/>
    </row>
    <row r="338" ht="15.75" customHeight="1">
      <c r="O338" s="38"/>
      <c r="Q338" s="38"/>
    </row>
    <row r="339" ht="15.75" customHeight="1">
      <c r="O339" s="38"/>
      <c r="Q339" s="38"/>
    </row>
    <row r="340" ht="15.75" customHeight="1">
      <c r="O340" s="38"/>
      <c r="Q340" s="38"/>
    </row>
    <row r="341" ht="15.75" customHeight="1">
      <c r="O341" s="38"/>
      <c r="Q341" s="38"/>
    </row>
    <row r="342" ht="15.75" customHeight="1">
      <c r="O342" s="38"/>
      <c r="Q342" s="38"/>
    </row>
    <row r="343" ht="15.75" customHeight="1">
      <c r="O343" s="38"/>
      <c r="Q343" s="38"/>
    </row>
    <row r="344" ht="15.75" customHeight="1">
      <c r="O344" s="38"/>
      <c r="Q344" s="38"/>
    </row>
    <row r="345" ht="15.75" customHeight="1">
      <c r="O345" s="38"/>
      <c r="Q345" s="38"/>
    </row>
    <row r="346" ht="15.75" customHeight="1">
      <c r="O346" s="38"/>
      <c r="Q346" s="38"/>
    </row>
    <row r="347" ht="15.75" customHeight="1">
      <c r="O347" s="38"/>
      <c r="Q347" s="38"/>
    </row>
    <row r="348" ht="15.75" customHeight="1">
      <c r="O348" s="38"/>
      <c r="Q348" s="38"/>
    </row>
    <row r="349" ht="15.75" customHeight="1">
      <c r="O349" s="38"/>
      <c r="Q349" s="38"/>
    </row>
    <row r="350" ht="15.75" customHeight="1">
      <c r="O350" s="38"/>
      <c r="Q350" s="38"/>
    </row>
    <row r="351" ht="15.75" customHeight="1">
      <c r="O351" s="38"/>
      <c r="Q351" s="38"/>
    </row>
    <row r="352" ht="15.75" customHeight="1">
      <c r="O352" s="38"/>
      <c r="Q352" s="38"/>
    </row>
    <row r="353" ht="15.75" customHeight="1">
      <c r="O353" s="38"/>
      <c r="Q353" s="38"/>
    </row>
    <row r="354" ht="15.75" customHeight="1">
      <c r="O354" s="38"/>
      <c r="Q354" s="38"/>
    </row>
    <row r="355" ht="15.75" customHeight="1">
      <c r="O355" s="38"/>
      <c r="Q355" s="38"/>
    </row>
    <row r="356" ht="15.75" customHeight="1">
      <c r="O356" s="38"/>
      <c r="Q356" s="38"/>
    </row>
    <row r="357" ht="15.75" customHeight="1">
      <c r="O357" s="38"/>
      <c r="Q357" s="38"/>
    </row>
    <row r="358" ht="15.75" customHeight="1">
      <c r="O358" s="38"/>
      <c r="Q358" s="38"/>
    </row>
    <row r="359" ht="15.75" customHeight="1">
      <c r="O359" s="38"/>
      <c r="Q359" s="38"/>
    </row>
    <row r="360" ht="15.75" customHeight="1">
      <c r="O360" s="38"/>
      <c r="Q360" s="38"/>
    </row>
    <row r="361" ht="15.75" customHeight="1">
      <c r="O361" s="38"/>
      <c r="Q361" s="38"/>
    </row>
    <row r="362" ht="15.75" customHeight="1">
      <c r="O362" s="38"/>
      <c r="Q362" s="38"/>
    </row>
    <row r="363" ht="15.75" customHeight="1">
      <c r="O363" s="38"/>
      <c r="Q363" s="38"/>
    </row>
    <row r="364" ht="15.75" customHeight="1">
      <c r="O364" s="38"/>
      <c r="Q364" s="38"/>
    </row>
    <row r="365" ht="15.75" customHeight="1">
      <c r="O365" s="38"/>
      <c r="Q365" s="38"/>
    </row>
    <row r="366" ht="15.75" customHeight="1">
      <c r="O366" s="38"/>
      <c r="Q366" s="38"/>
    </row>
    <row r="367" ht="15.75" customHeight="1">
      <c r="O367" s="38"/>
      <c r="Q367" s="38"/>
    </row>
    <row r="368" ht="15.75" customHeight="1">
      <c r="O368" s="38"/>
      <c r="Q368" s="38"/>
    </row>
    <row r="369" ht="15.75" customHeight="1">
      <c r="O369" s="38"/>
      <c r="Q369" s="38"/>
    </row>
    <row r="370" ht="15.75" customHeight="1">
      <c r="O370" s="38"/>
      <c r="Q370" s="38"/>
    </row>
    <row r="371" ht="15.75" customHeight="1">
      <c r="O371" s="38"/>
      <c r="Q371" s="38"/>
    </row>
    <row r="372" ht="15.75" customHeight="1">
      <c r="O372" s="38"/>
      <c r="Q372" s="38"/>
    </row>
    <row r="373" ht="15.75" customHeight="1">
      <c r="O373" s="38"/>
      <c r="Q373" s="38"/>
    </row>
    <row r="374" ht="15.75" customHeight="1">
      <c r="O374" s="38"/>
      <c r="Q374" s="38"/>
    </row>
    <row r="375" ht="15.75" customHeight="1">
      <c r="O375" s="38"/>
      <c r="Q375" s="38"/>
    </row>
    <row r="376" ht="15.75" customHeight="1">
      <c r="O376" s="38"/>
      <c r="Q376" s="38"/>
    </row>
    <row r="377" ht="15.75" customHeight="1">
      <c r="O377" s="38"/>
      <c r="Q377" s="38"/>
    </row>
    <row r="378" ht="15.75" customHeight="1">
      <c r="O378" s="38"/>
      <c r="Q378" s="38"/>
    </row>
    <row r="379" ht="15.75" customHeight="1">
      <c r="O379" s="38"/>
      <c r="Q379" s="38"/>
    </row>
    <row r="380" ht="15.75" customHeight="1">
      <c r="O380" s="38"/>
      <c r="Q380" s="38"/>
    </row>
    <row r="381" ht="15.75" customHeight="1">
      <c r="O381" s="38"/>
      <c r="Q381" s="38"/>
    </row>
    <row r="382" ht="15.75" customHeight="1">
      <c r="O382" s="38"/>
      <c r="Q382" s="38"/>
    </row>
    <row r="383" ht="15.75" customHeight="1">
      <c r="O383" s="38"/>
      <c r="Q383" s="38"/>
    </row>
    <row r="384" ht="15.75" customHeight="1">
      <c r="O384" s="38"/>
      <c r="Q384" s="38"/>
    </row>
    <row r="385" ht="15.75" customHeight="1">
      <c r="O385" s="38"/>
      <c r="Q385" s="38"/>
    </row>
    <row r="386" ht="15.75" customHeight="1">
      <c r="O386" s="38"/>
      <c r="Q386" s="38"/>
    </row>
    <row r="387" ht="15.75" customHeight="1">
      <c r="O387" s="38"/>
      <c r="Q387" s="38"/>
    </row>
    <row r="388" ht="15.75" customHeight="1">
      <c r="O388" s="38"/>
      <c r="Q388" s="38"/>
    </row>
    <row r="389" ht="15.75" customHeight="1">
      <c r="O389" s="38"/>
      <c r="Q389" s="38"/>
    </row>
    <row r="390" ht="15.75" customHeight="1">
      <c r="O390" s="38"/>
      <c r="Q390" s="38"/>
    </row>
    <row r="391" ht="15.75" customHeight="1">
      <c r="O391" s="38"/>
      <c r="Q391" s="38"/>
    </row>
    <row r="392" ht="15.75" customHeight="1">
      <c r="O392" s="38"/>
      <c r="Q392" s="38"/>
    </row>
    <row r="393" ht="15.75" customHeight="1">
      <c r="O393" s="38"/>
      <c r="Q393" s="38"/>
    </row>
    <row r="394" ht="15.75" customHeight="1">
      <c r="O394" s="38"/>
      <c r="Q394" s="38"/>
    </row>
    <row r="395" ht="15.75" customHeight="1">
      <c r="O395" s="38"/>
      <c r="Q395" s="38"/>
    </row>
    <row r="396" ht="15.75" customHeight="1">
      <c r="O396" s="38"/>
      <c r="Q396" s="38"/>
    </row>
    <row r="397" ht="15.75" customHeight="1">
      <c r="O397" s="38"/>
      <c r="Q397" s="38"/>
    </row>
    <row r="398" ht="15.75" customHeight="1">
      <c r="O398" s="38"/>
      <c r="Q398" s="38"/>
    </row>
    <row r="399" ht="15.75" customHeight="1">
      <c r="O399" s="38"/>
      <c r="Q399" s="38"/>
    </row>
    <row r="400" ht="15.75" customHeight="1">
      <c r="O400" s="38"/>
      <c r="Q400" s="38"/>
    </row>
    <row r="401" ht="15.75" customHeight="1">
      <c r="O401" s="38"/>
      <c r="Q401" s="38"/>
    </row>
    <row r="402" ht="15.75" customHeight="1">
      <c r="O402" s="38"/>
      <c r="Q402" s="38"/>
    </row>
    <row r="403" ht="15.75" customHeight="1">
      <c r="O403" s="38"/>
      <c r="Q403" s="38"/>
    </row>
    <row r="404" ht="15.75" customHeight="1">
      <c r="O404" s="38"/>
      <c r="Q404" s="38"/>
    </row>
    <row r="405" ht="15.75" customHeight="1">
      <c r="O405" s="38"/>
      <c r="Q405" s="38"/>
    </row>
    <row r="406" ht="15.75" customHeight="1">
      <c r="O406" s="38"/>
      <c r="Q406" s="38"/>
    </row>
    <row r="407" ht="15.75" customHeight="1">
      <c r="O407" s="38"/>
      <c r="Q407" s="38"/>
    </row>
    <row r="408" ht="15.75" customHeight="1">
      <c r="O408" s="38"/>
      <c r="Q408" s="38"/>
    </row>
    <row r="409" ht="15.75" customHeight="1">
      <c r="O409" s="38"/>
      <c r="Q409" s="38"/>
    </row>
    <row r="410" ht="15.75" customHeight="1">
      <c r="O410" s="38"/>
      <c r="Q410" s="38"/>
    </row>
    <row r="411" ht="15.75" customHeight="1">
      <c r="O411" s="38"/>
      <c r="Q411" s="38"/>
    </row>
    <row r="412" ht="15.75" customHeight="1">
      <c r="O412" s="38"/>
      <c r="Q412" s="38"/>
    </row>
    <row r="413" ht="15.75" customHeight="1">
      <c r="O413" s="38"/>
      <c r="Q413" s="38"/>
    </row>
    <row r="414" ht="15.75" customHeight="1">
      <c r="O414" s="38"/>
      <c r="Q414" s="38"/>
    </row>
    <row r="415" ht="15.75" customHeight="1">
      <c r="O415" s="38"/>
      <c r="Q415" s="38"/>
    </row>
    <row r="416" ht="15.75" customHeight="1">
      <c r="O416" s="38"/>
      <c r="Q416" s="38"/>
    </row>
    <row r="417" ht="15.75" customHeight="1">
      <c r="O417" s="38"/>
      <c r="Q417" s="38"/>
    </row>
    <row r="418" ht="15.75" customHeight="1">
      <c r="O418" s="38"/>
      <c r="Q418" s="38"/>
    </row>
    <row r="419" ht="15.75" customHeight="1">
      <c r="O419" s="38"/>
      <c r="Q419" s="38"/>
    </row>
    <row r="420" ht="15.75" customHeight="1">
      <c r="O420" s="38"/>
      <c r="Q420" s="38"/>
    </row>
    <row r="421" ht="15.75" customHeight="1">
      <c r="O421" s="38"/>
      <c r="Q421" s="38"/>
    </row>
    <row r="422" ht="15.75" customHeight="1">
      <c r="O422" s="38"/>
      <c r="Q422" s="38"/>
    </row>
    <row r="423" ht="15.75" customHeight="1">
      <c r="O423" s="38"/>
      <c r="Q423" s="38"/>
    </row>
    <row r="424" ht="15.75" customHeight="1">
      <c r="O424" s="38"/>
      <c r="Q424" s="38"/>
    </row>
    <row r="425" ht="15.75" customHeight="1">
      <c r="O425" s="38"/>
      <c r="Q425" s="38"/>
    </row>
    <row r="426" ht="15.75" customHeight="1">
      <c r="O426" s="38"/>
      <c r="Q426" s="38"/>
    </row>
    <row r="427" ht="15.75" customHeight="1">
      <c r="O427" s="38"/>
      <c r="Q427" s="38"/>
    </row>
    <row r="428" ht="15.75" customHeight="1">
      <c r="O428" s="38"/>
      <c r="Q428" s="38"/>
    </row>
    <row r="429" ht="15.75" customHeight="1">
      <c r="O429" s="38"/>
      <c r="Q429" s="38"/>
    </row>
    <row r="430" ht="15.75" customHeight="1">
      <c r="O430" s="38"/>
      <c r="Q430" s="38"/>
    </row>
    <row r="431" ht="15.75" customHeight="1">
      <c r="O431" s="38"/>
      <c r="Q431" s="38"/>
    </row>
    <row r="432" ht="15.75" customHeight="1">
      <c r="O432" s="38"/>
      <c r="Q432" s="38"/>
    </row>
    <row r="433" ht="15.75" customHeight="1">
      <c r="O433" s="38"/>
      <c r="Q433" s="38"/>
    </row>
    <row r="434" ht="15.75" customHeight="1">
      <c r="O434" s="38"/>
      <c r="Q434" s="38"/>
    </row>
    <row r="435" ht="15.75" customHeight="1">
      <c r="O435" s="38"/>
      <c r="Q435" s="38"/>
    </row>
    <row r="436" ht="15.75" customHeight="1">
      <c r="O436" s="38"/>
      <c r="Q436" s="38"/>
    </row>
    <row r="437" ht="15.75" customHeight="1">
      <c r="O437" s="38"/>
      <c r="Q437" s="38"/>
    </row>
    <row r="438" ht="15.75" customHeight="1">
      <c r="O438" s="38"/>
      <c r="Q438" s="38"/>
    </row>
    <row r="439" ht="15.75" customHeight="1">
      <c r="O439" s="38"/>
      <c r="Q439" s="38"/>
    </row>
    <row r="440" ht="15.75" customHeight="1">
      <c r="O440" s="38"/>
      <c r="Q440" s="38"/>
    </row>
    <row r="441" ht="15.75" customHeight="1">
      <c r="O441" s="38"/>
      <c r="Q441" s="38"/>
    </row>
    <row r="442" ht="15.75" customHeight="1">
      <c r="O442" s="38"/>
      <c r="Q442" s="38"/>
    </row>
    <row r="443" ht="15.75" customHeight="1">
      <c r="O443" s="38"/>
      <c r="Q443" s="38"/>
    </row>
    <row r="444" ht="15.75" customHeight="1">
      <c r="O444" s="38"/>
      <c r="Q444" s="38"/>
    </row>
    <row r="445" ht="15.75" customHeight="1">
      <c r="O445" s="38"/>
      <c r="Q445" s="38"/>
    </row>
    <row r="446" ht="15.75" customHeight="1">
      <c r="O446" s="38"/>
      <c r="Q446" s="38"/>
    </row>
    <row r="447" ht="15.75" customHeight="1">
      <c r="O447" s="38"/>
      <c r="Q447" s="38"/>
    </row>
    <row r="448" ht="15.75" customHeight="1">
      <c r="O448" s="38"/>
      <c r="Q448" s="38"/>
    </row>
    <row r="449" ht="15.75" customHeight="1">
      <c r="O449" s="38"/>
      <c r="Q449" s="38"/>
    </row>
    <row r="450" ht="15.75" customHeight="1">
      <c r="O450" s="38"/>
      <c r="Q450" s="38"/>
    </row>
    <row r="451" ht="15.75" customHeight="1">
      <c r="O451" s="38"/>
      <c r="Q451" s="38"/>
    </row>
    <row r="452" ht="15.75" customHeight="1">
      <c r="O452" s="38"/>
      <c r="Q452" s="38"/>
    </row>
    <row r="453" ht="15.75" customHeight="1">
      <c r="O453" s="38"/>
      <c r="Q453" s="38"/>
    </row>
    <row r="454" ht="15.75" customHeight="1">
      <c r="O454" s="38"/>
      <c r="Q454" s="38"/>
    </row>
    <row r="455" ht="15.75" customHeight="1">
      <c r="O455" s="38"/>
      <c r="Q455" s="38"/>
    </row>
    <row r="456" ht="15.75" customHeight="1">
      <c r="O456" s="38"/>
      <c r="Q456" s="38"/>
    </row>
    <row r="457" ht="15.75" customHeight="1">
      <c r="O457" s="38"/>
      <c r="Q457" s="38"/>
    </row>
    <row r="458" ht="15.75" customHeight="1">
      <c r="O458" s="38"/>
      <c r="Q458" s="38"/>
    </row>
    <row r="459" ht="15.75" customHeight="1">
      <c r="O459" s="38"/>
      <c r="Q459" s="38"/>
    </row>
    <row r="460" ht="15.75" customHeight="1">
      <c r="O460" s="38"/>
      <c r="Q460" s="38"/>
    </row>
    <row r="461" ht="15.75" customHeight="1">
      <c r="O461" s="38"/>
      <c r="Q461" s="38"/>
    </row>
    <row r="462" ht="15.75" customHeight="1">
      <c r="O462" s="38"/>
      <c r="Q462" s="38"/>
    </row>
    <row r="463" ht="15.75" customHeight="1">
      <c r="O463" s="38"/>
      <c r="Q463" s="38"/>
    </row>
    <row r="464" ht="15.75" customHeight="1">
      <c r="O464" s="38"/>
      <c r="Q464" s="38"/>
    </row>
    <row r="465" ht="15.75" customHeight="1">
      <c r="O465" s="38"/>
      <c r="Q465" s="38"/>
    </row>
    <row r="466" ht="15.75" customHeight="1">
      <c r="O466" s="38"/>
      <c r="Q466" s="38"/>
    </row>
    <row r="467" ht="15.75" customHeight="1">
      <c r="O467" s="38"/>
      <c r="Q467" s="38"/>
    </row>
    <row r="468" ht="15.75" customHeight="1">
      <c r="O468" s="38"/>
      <c r="Q468" s="38"/>
    </row>
    <row r="469" ht="15.75" customHeight="1">
      <c r="O469" s="38"/>
      <c r="Q469" s="38"/>
    </row>
    <row r="470" ht="15.75" customHeight="1">
      <c r="O470" s="38"/>
      <c r="Q470" s="38"/>
    </row>
    <row r="471" ht="15.75" customHeight="1">
      <c r="O471" s="38"/>
      <c r="Q471" s="38"/>
    </row>
    <row r="472" ht="15.75" customHeight="1">
      <c r="O472" s="38"/>
      <c r="Q472" s="38"/>
    </row>
    <row r="473" ht="15.75" customHeight="1">
      <c r="O473" s="38"/>
      <c r="Q473" s="38"/>
    </row>
    <row r="474" ht="15.75" customHeight="1">
      <c r="O474" s="38"/>
      <c r="Q474" s="38"/>
    </row>
    <row r="475" ht="15.75" customHeight="1">
      <c r="O475" s="38"/>
      <c r="Q475" s="38"/>
    </row>
    <row r="476" ht="15.75" customHeight="1">
      <c r="O476" s="38"/>
      <c r="Q476" s="38"/>
    </row>
    <row r="477" ht="15.75" customHeight="1">
      <c r="O477" s="38"/>
      <c r="Q477" s="38"/>
    </row>
    <row r="478" ht="15.75" customHeight="1">
      <c r="O478" s="38"/>
      <c r="Q478" s="38"/>
    </row>
    <row r="479" ht="15.75" customHeight="1">
      <c r="O479" s="38"/>
      <c r="Q479" s="38"/>
    </row>
    <row r="480" ht="15.75" customHeight="1">
      <c r="O480" s="38"/>
      <c r="Q480" s="38"/>
    </row>
    <row r="481" ht="15.75" customHeight="1">
      <c r="O481" s="38"/>
      <c r="Q481" s="38"/>
    </row>
    <row r="482" ht="15.75" customHeight="1">
      <c r="O482" s="38"/>
      <c r="Q482" s="38"/>
    </row>
    <row r="483" ht="15.75" customHeight="1">
      <c r="O483" s="38"/>
      <c r="Q483" s="38"/>
    </row>
    <row r="484" ht="15.75" customHeight="1">
      <c r="O484" s="38"/>
      <c r="Q484" s="38"/>
    </row>
    <row r="485" ht="15.75" customHeight="1">
      <c r="O485" s="38"/>
      <c r="Q485" s="38"/>
    </row>
    <row r="486" ht="15.75" customHeight="1">
      <c r="O486" s="38"/>
      <c r="Q486" s="38"/>
    </row>
    <row r="487" ht="15.75" customHeight="1">
      <c r="O487" s="38"/>
      <c r="Q487" s="38"/>
    </row>
    <row r="488" ht="15.75" customHeight="1">
      <c r="O488" s="38"/>
      <c r="Q488" s="38"/>
    </row>
    <row r="489" ht="15.75" customHeight="1">
      <c r="O489" s="38"/>
      <c r="Q489" s="38"/>
    </row>
    <row r="490" ht="15.75" customHeight="1">
      <c r="O490" s="38"/>
      <c r="Q490" s="38"/>
    </row>
    <row r="491" ht="15.75" customHeight="1">
      <c r="O491" s="38"/>
      <c r="Q491" s="38"/>
    </row>
    <row r="492" ht="15.75" customHeight="1">
      <c r="O492" s="38"/>
      <c r="Q492" s="38"/>
    </row>
    <row r="493" ht="15.75" customHeight="1">
      <c r="O493" s="38"/>
      <c r="Q493" s="38"/>
    </row>
    <row r="494" ht="15.75" customHeight="1">
      <c r="O494" s="38"/>
      <c r="Q494" s="38"/>
    </row>
    <row r="495" ht="15.75" customHeight="1">
      <c r="O495" s="38"/>
      <c r="Q495" s="38"/>
    </row>
    <row r="496" ht="15.75" customHeight="1">
      <c r="O496" s="38"/>
      <c r="Q496" s="38"/>
    </row>
    <row r="497" ht="15.75" customHeight="1">
      <c r="O497" s="38"/>
      <c r="Q497" s="38"/>
    </row>
    <row r="498" ht="15.75" customHeight="1">
      <c r="O498" s="38"/>
      <c r="Q498" s="38"/>
    </row>
    <row r="499" ht="15.75" customHeight="1">
      <c r="O499" s="38"/>
      <c r="Q499" s="38"/>
    </row>
    <row r="500" ht="15.75" customHeight="1">
      <c r="O500" s="38"/>
      <c r="Q500" s="38"/>
    </row>
    <row r="501" ht="15.75" customHeight="1">
      <c r="O501" s="38"/>
      <c r="Q501" s="38"/>
    </row>
    <row r="502" ht="15.75" customHeight="1">
      <c r="O502" s="38"/>
      <c r="Q502" s="38"/>
    </row>
    <row r="503" ht="15.75" customHeight="1">
      <c r="O503" s="38"/>
      <c r="Q503" s="38"/>
    </row>
    <row r="504" ht="15.75" customHeight="1">
      <c r="O504" s="38"/>
      <c r="Q504" s="38"/>
    </row>
    <row r="505" ht="15.75" customHeight="1">
      <c r="O505" s="38"/>
      <c r="Q505" s="38"/>
    </row>
    <row r="506" ht="15.75" customHeight="1">
      <c r="O506" s="38"/>
      <c r="Q506" s="38"/>
    </row>
    <row r="507" ht="15.75" customHeight="1">
      <c r="O507" s="38"/>
      <c r="Q507" s="38"/>
    </row>
    <row r="508" ht="15.75" customHeight="1">
      <c r="O508" s="38"/>
      <c r="Q508" s="38"/>
    </row>
    <row r="509" ht="15.75" customHeight="1">
      <c r="O509" s="38"/>
      <c r="Q509" s="38"/>
    </row>
    <row r="510" ht="15.75" customHeight="1">
      <c r="O510" s="38"/>
      <c r="Q510" s="38"/>
    </row>
    <row r="511" ht="15.75" customHeight="1">
      <c r="O511" s="38"/>
      <c r="Q511" s="38"/>
    </row>
    <row r="512" ht="15.75" customHeight="1">
      <c r="O512" s="38"/>
      <c r="Q512" s="38"/>
    </row>
    <row r="513" ht="15.75" customHeight="1">
      <c r="O513" s="38"/>
      <c r="Q513" s="38"/>
    </row>
    <row r="514" ht="15.75" customHeight="1">
      <c r="O514" s="38"/>
      <c r="Q514" s="38"/>
    </row>
    <row r="515" ht="15.75" customHeight="1">
      <c r="O515" s="38"/>
      <c r="Q515" s="38"/>
    </row>
    <row r="516" ht="15.75" customHeight="1">
      <c r="O516" s="38"/>
      <c r="Q516" s="38"/>
    </row>
    <row r="517" ht="15.75" customHeight="1">
      <c r="O517" s="38"/>
      <c r="Q517" s="38"/>
    </row>
    <row r="518" ht="15.75" customHeight="1">
      <c r="O518" s="38"/>
      <c r="Q518" s="38"/>
    </row>
    <row r="519" ht="15.75" customHeight="1">
      <c r="O519" s="38"/>
      <c r="Q519" s="38"/>
    </row>
    <row r="520" ht="15.75" customHeight="1">
      <c r="O520" s="38"/>
      <c r="Q520" s="38"/>
    </row>
    <row r="521" ht="15.75" customHeight="1">
      <c r="O521" s="38"/>
      <c r="Q521" s="38"/>
    </row>
    <row r="522" ht="15.75" customHeight="1">
      <c r="O522" s="38"/>
      <c r="Q522" s="38"/>
    </row>
    <row r="523" ht="15.75" customHeight="1">
      <c r="O523" s="38"/>
      <c r="Q523" s="38"/>
    </row>
    <row r="524" ht="15.75" customHeight="1">
      <c r="O524" s="38"/>
      <c r="Q524" s="38"/>
    </row>
    <row r="525" ht="15.75" customHeight="1">
      <c r="O525" s="38"/>
      <c r="Q525" s="38"/>
    </row>
    <row r="526" ht="15.75" customHeight="1">
      <c r="O526" s="38"/>
      <c r="Q526" s="38"/>
    </row>
    <row r="527" ht="15.75" customHeight="1">
      <c r="O527" s="38"/>
      <c r="Q527" s="38"/>
    </row>
    <row r="528" ht="15.75" customHeight="1">
      <c r="O528" s="38"/>
      <c r="Q528" s="38"/>
    </row>
    <row r="529" ht="15.75" customHeight="1">
      <c r="O529" s="38"/>
      <c r="Q529" s="38"/>
    </row>
    <row r="530" ht="15.75" customHeight="1">
      <c r="O530" s="38"/>
      <c r="Q530" s="38"/>
    </row>
    <row r="531" ht="15.75" customHeight="1">
      <c r="O531" s="38"/>
      <c r="Q531" s="38"/>
    </row>
    <row r="532" ht="15.75" customHeight="1">
      <c r="O532" s="38"/>
      <c r="Q532" s="38"/>
    </row>
    <row r="533" ht="15.75" customHeight="1">
      <c r="O533" s="38"/>
      <c r="Q533" s="38"/>
    </row>
    <row r="534" ht="15.75" customHeight="1">
      <c r="O534" s="38"/>
      <c r="Q534" s="38"/>
    </row>
    <row r="535" ht="15.75" customHeight="1">
      <c r="O535" s="38"/>
      <c r="Q535" s="38"/>
    </row>
    <row r="536" ht="15.75" customHeight="1">
      <c r="O536" s="38"/>
      <c r="Q536" s="38"/>
    </row>
    <row r="537" ht="15.75" customHeight="1">
      <c r="O537" s="38"/>
      <c r="Q537" s="38"/>
    </row>
    <row r="538" ht="15.75" customHeight="1">
      <c r="O538" s="38"/>
      <c r="Q538" s="38"/>
    </row>
    <row r="539" ht="15.75" customHeight="1">
      <c r="O539" s="38"/>
      <c r="Q539" s="38"/>
    </row>
    <row r="540" ht="15.75" customHeight="1">
      <c r="O540" s="38"/>
      <c r="Q540" s="38"/>
    </row>
    <row r="541" ht="15.75" customHeight="1">
      <c r="O541" s="38"/>
      <c r="Q541" s="38"/>
    </row>
    <row r="542" ht="15.75" customHeight="1">
      <c r="O542" s="38"/>
      <c r="Q542" s="38"/>
    </row>
    <row r="543" ht="15.75" customHeight="1">
      <c r="O543" s="38"/>
      <c r="Q543" s="38"/>
    </row>
    <row r="544" ht="15.75" customHeight="1">
      <c r="O544" s="38"/>
      <c r="Q544" s="38"/>
    </row>
    <row r="545" ht="15.75" customHeight="1">
      <c r="O545" s="38"/>
      <c r="Q545" s="38"/>
    </row>
    <row r="546" ht="15.75" customHeight="1">
      <c r="O546" s="38"/>
      <c r="Q546" s="38"/>
    </row>
    <row r="547" ht="15.75" customHeight="1">
      <c r="O547" s="38"/>
      <c r="Q547" s="38"/>
    </row>
    <row r="548" ht="15.75" customHeight="1">
      <c r="O548" s="38"/>
      <c r="Q548" s="38"/>
    </row>
    <row r="549" ht="15.75" customHeight="1">
      <c r="O549" s="38"/>
      <c r="Q549" s="38"/>
    </row>
    <row r="550" ht="15.75" customHeight="1">
      <c r="O550" s="38"/>
      <c r="Q550" s="38"/>
    </row>
    <row r="551" ht="15.75" customHeight="1">
      <c r="O551" s="38"/>
      <c r="Q551" s="38"/>
    </row>
    <row r="552" ht="15.75" customHeight="1">
      <c r="O552" s="38"/>
      <c r="Q552" s="38"/>
    </row>
    <row r="553" ht="15.75" customHeight="1">
      <c r="O553" s="38"/>
      <c r="Q553" s="38"/>
    </row>
    <row r="554" ht="15.75" customHeight="1">
      <c r="O554" s="38"/>
      <c r="Q554" s="38"/>
    </row>
    <row r="555" ht="15.75" customHeight="1">
      <c r="O555" s="38"/>
      <c r="Q555" s="38"/>
    </row>
    <row r="556" ht="15.75" customHeight="1">
      <c r="O556" s="38"/>
      <c r="Q556" s="38"/>
    </row>
    <row r="557" ht="15.75" customHeight="1">
      <c r="O557" s="38"/>
      <c r="Q557" s="38"/>
    </row>
    <row r="558" ht="15.75" customHeight="1">
      <c r="O558" s="38"/>
      <c r="Q558" s="38"/>
    </row>
    <row r="559" ht="15.75" customHeight="1">
      <c r="O559" s="38"/>
      <c r="Q559" s="38"/>
    </row>
    <row r="560" ht="15.75" customHeight="1">
      <c r="O560" s="38"/>
      <c r="Q560" s="38"/>
    </row>
    <row r="561" ht="15.75" customHeight="1">
      <c r="O561" s="38"/>
      <c r="Q561" s="38"/>
    </row>
    <row r="562" ht="15.75" customHeight="1">
      <c r="O562" s="38"/>
      <c r="Q562" s="38"/>
    </row>
    <row r="563" ht="15.75" customHeight="1">
      <c r="O563" s="38"/>
      <c r="Q563" s="38"/>
    </row>
    <row r="564" ht="15.75" customHeight="1">
      <c r="O564" s="38"/>
      <c r="Q564" s="38"/>
    </row>
    <row r="565" ht="15.75" customHeight="1">
      <c r="O565" s="38"/>
      <c r="Q565" s="38"/>
    </row>
    <row r="566" ht="15.75" customHeight="1">
      <c r="O566" s="38"/>
      <c r="Q566" s="38"/>
    </row>
    <row r="567" ht="15.75" customHeight="1">
      <c r="O567" s="38"/>
      <c r="Q567" s="38"/>
    </row>
    <row r="568" ht="15.75" customHeight="1">
      <c r="O568" s="38"/>
      <c r="Q568" s="38"/>
    </row>
    <row r="569" ht="15.75" customHeight="1">
      <c r="O569" s="38"/>
      <c r="Q569" s="38"/>
    </row>
    <row r="570" ht="15.75" customHeight="1">
      <c r="O570" s="38"/>
      <c r="Q570" s="38"/>
    </row>
    <row r="571" ht="15.75" customHeight="1">
      <c r="O571" s="38"/>
      <c r="Q571" s="38"/>
    </row>
    <row r="572" ht="15.75" customHeight="1">
      <c r="O572" s="38"/>
      <c r="Q572" s="38"/>
    </row>
    <row r="573" ht="15.75" customHeight="1">
      <c r="O573" s="38"/>
      <c r="Q573" s="38"/>
    </row>
    <row r="574" ht="15.75" customHeight="1">
      <c r="O574" s="38"/>
      <c r="Q574" s="38"/>
    </row>
    <row r="575" ht="15.75" customHeight="1">
      <c r="O575" s="38"/>
      <c r="Q575" s="38"/>
    </row>
    <row r="576" ht="15.75" customHeight="1">
      <c r="O576" s="38"/>
      <c r="Q576" s="38"/>
    </row>
    <row r="577" ht="15.75" customHeight="1">
      <c r="O577" s="38"/>
      <c r="Q577" s="38"/>
    </row>
    <row r="578" ht="15.75" customHeight="1">
      <c r="O578" s="38"/>
      <c r="Q578" s="38"/>
    </row>
    <row r="579" ht="15.75" customHeight="1">
      <c r="O579" s="38"/>
      <c r="Q579" s="38"/>
    </row>
    <row r="580" ht="15.75" customHeight="1">
      <c r="O580" s="38"/>
      <c r="Q580" s="38"/>
    </row>
    <row r="581" ht="15.75" customHeight="1">
      <c r="O581" s="38"/>
      <c r="Q581" s="38"/>
    </row>
    <row r="582" ht="15.75" customHeight="1">
      <c r="O582" s="38"/>
      <c r="Q582" s="38"/>
    </row>
    <row r="583" ht="15.75" customHeight="1">
      <c r="O583" s="38"/>
      <c r="Q583" s="38"/>
    </row>
    <row r="584" ht="15.75" customHeight="1">
      <c r="O584" s="38"/>
      <c r="Q584" s="38"/>
    </row>
    <row r="585" ht="15.75" customHeight="1">
      <c r="O585" s="38"/>
      <c r="Q585" s="38"/>
    </row>
    <row r="586" ht="15.75" customHeight="1">
      <c r="O586" s="38"/>
      <c r="Q586" s="38"/>
    </row>
    <row r="587" ht="15.75" customHeight="1">
      <c r="O587" s="38"/>
      <c r="Q587" s="38"/>
    </row>
    <row r="588" ht="15.75" customHeight="1">
      <c r="O588" s="38"/>
      <c r="Q588" s="38"/>
    </row>
    <row r="589" ht="15.75" customHeight="1">
      <c r="O589" s="38"/>
      <c r="Q589" s="38"/>
    </row>
    <row r="590" ht="15.75" customHeight="1">
      <c r="O590" s="38"/>
      <c r="Q590" s="38"/>
    </row>
    <row r="591" ht="15.75" customHeight="1">
      <c r="O591" s="38"/>
      <c r="Q591" s="38"/>
    </row>
    <row r="592" ht="15.75" customHeight="1">
      <c r="O592" s="38"/>
      <c r="Q592" s="38"/>
    </row>
    <row r="593" ht="15.75" customHeight="1">
      <c r="O593" s="38"/>
      <c r="Q593" s="38"/>
    </row>
    <row r="594" ht="15.75" customHeight="1">
      <c r="O594" s="38"/>
      <c r="Q594" s="38"/>
    </row>
    <row r="595" ht="15.75" customHeight="1">
      <c r="O595" s="38"/>
      <c r="Q595" s="38"/>
    </row>
    <row r="596" ht="15.75" customHeight="1">
      <c r="O596" s="38"/>
      <c r="Q596" s="38"/>
    </row>
    <row r="597" ht="15.75" customHeight="1">
      <c r="O597" s="38"/>
      <c r="Q597" s="38"/>
    </row>
    <row r="598" ht="15.75" customHeight="1">
      <c r="O598" s="38"/>
      <c r="Q598" s="38"/>
    </row>
    <row r="599" ht="15.75" customHeight="1">
      <c r="O599" s="38"/>
      <c r="Q599" s="38"/>
    </row>
    <row r="600" ht="15.75" customHeight="1">
      <c r="O600" s="38"/>
      <c r="Q600" s="38"/>
    </row>
    <row r="601" ht="15.75" customHeight="1">
      <c r="O601" s="38"/>
      <c r="Q601" s="38"/>
    </row>
    <row r="602" ht="15.75" customHeight="1">
      <c r="O602" s="38"/>
      <c r="Q602" s="38"/>
    </row>
    <row r="603" ht="15.75" customHeight="1">
      <c r="O603" s="38"/>
      <c r="Q603" s="38"/>
    </row>
    <row r="604" ht="15.75" customHeight="1">
      <c r="O604" s="38"/>
      <c r="Q604" s="38"/>
    </row>
    <row r="605" ht="15.75" customHeight="1">
      <c r="O605" s="38"/>
      <c r="Q605" s="38"/>
    </row>
    <row r="606" ht="15.75" customHeight="1">
      <c r="O606" s="38"/>
      <c r="Q606" s="38"/>
    </row>
    <row r="607" ht="15.75" customHeight="1">
      <c r="O607" s="38"/>
      <c r="Q607" s="38"/>
    </row>
    <row r="608" ht="15.75" customHeight="1">
      <c r="O608" s="38"/>
      <c r="Q608" s="38"/>
    </row>
    <row r="609" ht="15.75" customHeight="1">
      <c r="O609" s="38"/>
      <c r="Q609" s="38"/>
    </row>
    <row r="610" ht="15.75" customHeight="1">
      <c r="O610" s="38"/>
      <c r="Q610" s="38"/>
    </row>
    <row r="611" ht="15.75" customHeight="1">
      <c r="O611" s="38"/>
      <c r="Q611" s="38"/>
    </row>
    <row r="612" ht="15.75" customHeight="1">
      <c r="O612" s="38"/>
      <c r="Q612" s="38"/>
    </row>
    <row r="613" ht="15.75" customHeight="1">
      <c r="O613" s="38"/>
      <c r="Q613" s="38"/>
    </row>
    <row r="614" ht="15.75" customHeight="1">
      <c r="O614" s="38"/>
      <c r="Q614" s="38"/>
    </row>
    <row r="615" ht="15.75" customHeight="1">
      <c r="O615" s="38"/>
      <c r="Q615" s="38"/>
    </row>
    <row r="616" ht="15.75" customHeight="1">
      <c r="O616" s="38"/>
      <c r="Q616" s="38"/>
    </row>
    <row r="617" ht="15.75" customHeight="1">
      <c r="O617" s="38"/>
      <c r="Q617" s="38"/>
    </row>
    <row r="618" ht="15.75" customHeight="1">
      <c r="O618" s="38"/>
      <c r="Q618" s="38"/>
    </row>
    <row r="619" ht="15.75" customHeight="1">
      <c r="O619" s="38"/>
      <c r="Q619" s="38"/>
    </row>
    <row r="620" ht="15.75" customHeight="1">
      <c r="O620" s="38"/>
      <c r="Q620" s="38"/>
    </row>
    <row r="621" ht="15.75" customHeight="1">
      <c r="O621" s="38"/>
      <c r="Q621" s="38"/>
    </row>
    <row r="622" ht="15.75" customHeight="1">
      <c r="O622" s="38"/>
      <c r="Q622" s="38"/>
    </row>
    <row r="623" ht="15.75" customHeight="1">
      <c r="O623" s="38"/>
      <c r="Q623" s="38"/>
    </row>
    <row r="624" ht="15.75" customHeight="1">
      <c r="O624" s="38"/>
      <c r="Q624" s="38"/>
    </row>
    <row r="625" ht="15.75" customHeight="1">
      <c r="O625" s="38"/>
      <c r="Q625" s="38"/>
    </row>
    <row r="626" ht="15.75" customHeight="1">
      <c r="O626" s="38"/>
      <c r="Q626" s="38"/>
    </row>
    <row r="627" ht="15.75" customHeight="1">
      <c r="O627" s="38"/>
      <c r="Q627" s="38"/>
    </row>
    <row r="628" ht="15.75" customHeight="1">
      <c r="O628" s="38"/>
      <c r="Q628" s="38"/>
    </row>
    <row r="629" ht="15.75" customHeight="1">
      <c r="O629" s="38"/>
      <c r="Q629" s="38"/>
    </row>
    <row r="630" ht="15.75" customHeight="1">
      <c r="O630" s="38"/>
      <c r="Q630" s="38"/>
    </row>
    <row r="631" ht="15.75" customHeight="1">
      <c r="O631" s="38"/>
      <c r="Q631" s="38"/>
    </row>
    <row r="632" ht="15.75" customHeight="1">
      <c r="O632" s="38"/>
      <c r="Q632" s="38"/>
    </row>
    <row r="633" ht="15.75" customHeight="1">
      <c r="O633" s="38"/>
      <c r="Q633" s="38"/>
    </row>
    <row r="634" ht="15.75" customHeight="1">
      <c r="O634" s="38"/>
      <c r="Q634" s="38"/>
    </row>
    <row r="635" ht="15.75" customHeight="1">
      <c r="O635" s="38"/>
      <c r="Q635" s="38"/>
    </row>
    <row r="636" ht="15.75" customHeight="1">
      <c r="O636" s="38"/>
      <c r="Q636" s="38"/>
    </row>
    <row r="637" ht="15.75" customHeight="1">
      <c r="O637" s="38"/>
      <c r="Q637" s="38"/>
    </row>
    <row r="638" ht="15.75" customHeight="1">
      <c r="O638" s="38"/>
      <c r="Q638" s="38"/>
    </row>
    <row r="639" ht="15.75" customHeight="1">
      <c r="O639" s="38"/>
      <c r="Q639" s="38"/>
    </row>
    <row r="640" ht="15.75" customHeight="1">
      <c r="O640" s="38"/>
      <c r="Q640" s="38"/>
    </row>
    <row r="641" ht="15.75" customHeight="1">
      <c r="O641" s="38"/>
      <c r="Q641" s="38"/>
    </row>
    <row r="642" ht="15.75" customHeight="1">
      <c r="O642" s="38"/>
      <c r="Q642" s="38"/>
    </row>
    <row r="643" ht="15.75" customHeight="1">
      <c r="O643" s="38"/>
      <c r="Q643" s="38"/>
    </row>
    <row r="644" ht="15.75" customHeight="1">
      <c r="O644" s="38"/>
      <c r="Q644" s="38"/>
    </row>
    <row r="645" ht="15.75" customHeight="1">
      <c r="O645" s="38"/>
      <c r="Q645" s="38"/>
    </row>
    <row r="646" ht="15.75" customHeight="1">
      <c r="O646" s="38"/>
      <c r="Q646" s="38"/>
    </row>
    <row r="647" ht="15.75" customHeight="1">
      <c r="O647" s="38"/>
      <c r="Q647" s="38"/>
    </row>
    <row r="648" ht="15.75" customHeight="1">
      <c r="O648" s="38"/>
      <c r="Q648" s="38"/>
    </row>
    <row r="649" ht="15.75" customHeight="1">
      <c r="O649" s="38"/>
      <c r="Q649" s="38"/>
    </row>
    <row r="650" ht="15.75" customHeight="1">
      <c r="O650" s="38"/>
      <c r="Q650" s="38"/>
    </row>
    <row r="651" ht="15.75" customHeight="1">
      <c r="O651" s="38"/>
      <c r="Q651" s="38"/>
    </row>
    <row r="652" ht="15.75" customHeight="1">
      <c r="O652" s="38"/>
      <c r="Q652" s="38"/>
    </row>
    <row r="653" ht="15.75" customHeight="1">
      <c r="O653" s="38"/>
      <c r="Q653" s="38"/>
    </row>
    <row r="654" ht="15.75" customHeight="1">
      <c r="O654" s="38"/>
      <c r="Q654" s="38"/>
    </row>
    <row r="655" ht="15.75" customHeight="1">
      <c r="O655" s="38"/>
      <c r="Q655" s="38"/>
    </row>
    <row r="656" ht="15.75" customHeight="1">
      <c r="O656" s="38"/>
      <c r="Q656" s="38"/>
    </row>
    <row r="657" ht="15.75" customHeight="1">
      <c r="O657" s="38"/>
      <c r="Q657" s="38"/>
    </row>
    <row r="658" ht="15.75" customHeight="1">
      <c r="O658" s="38"/>
      <c r="Q658" s="38"/>
    </row>
    <row r="659" ht="15.75" customHeight="1">
      <c r="O659" s="38"/>
      <c r="Q659" s="38"/>
    </row>
    <row r="660" ht="15.75" customHeight="1">
      <c r="O660" s="38"/>
      <c r="Q660" s="38"/>
    </row>
    <row r="661" ht="15.75" customHeight="1">
      <c r="O661" s="38"/>
      <c r="Q661" s="38"/>
    </row>
    <row r="662" ht="15.75" customHeight="1">
      <c r="O662" s="38"/>
      <c r="Q662" s="38"/>
    </row>
    <row r="663" ht="15.75" customHeight="1">
      <c r="O663" s="38"/>
      <c r="Q663" s="38"/>
    </row>
    <row r="664" ht="15.75" customHeight="1">
      <c r="O664" s="38"/>
      <c r="Q664" s="38"/>
    </row>
    <row r="665" ht="15.75" customHeight="1">
      <c r="O665" s="38"/>
      <c r="Q665" s="38"/>
    </row>
    <row r="666" ht="15.75" customHeight="1">
      <c r="O666" s="38"/>
      <c r="Q666" s="38"/>
    </row>
    <row r="667" ht="15.75" customHeight="1">
      <c r="O667" s="38"/>
      <c r="Q667" s="38"/>
    </row>
    <row r="668" ht="15.75" customHeight="1">
      <c r="O668" s="38"/>
      <c r="Q668" s="38"/>
    </row>
    <row r="669" ht="15.75" customHeight="1">
      <c r="O669" s="38"/>
      <c r="Q669" s="38"/>
    </row>
    <row r="670" ht="15.75" customHeight="1">
      <c r="O670" s="38"/>
      <c r="Q670" s="38"/>
    </row>
    <row r="671" ht="15.75" customHeight="1">
      <c r="O671" s="38"/>
      <c r="Q671" s="38"/>
    </row>
    <row r="672" ht="15.75" customHeight="1">
      <c r="O672" s="38"/>
      <c r="Q672" s="38"/>
    </row>
    <row r="673" ht="15.75" customHeight="1">
      <c r="O673" s="38"/>
      <c r="Q673" s="38"/>
    </row>
    <row r="674" ht="15.75" customHeight="1">
      <c r="O674" s="38"/>
      <c r="Q674" s="38"/>
    </row>
    <row r="675" ht="15.75" customHeight="1">
      <c r="O675" s="38"/>
      <c r="Q675" s="38"/>
    </row>
    <row r="676" ht="15.75" customHeight="1">
      <c r="O676" s="38"/>
      <c r="Q676" s="38"/>
    </row>
    <row r="677" ht="15.75" customHeight="1">
      <c r="O677" s="38"/>
      <c r="Q677" s="38"/>
    </row>
    <row r="678" ht="15.75" customHeight="1">
      <c r="O678" s="38"/>
      <c r="Q678" s="38"/>
    </row>
    <row r="679" ht="15.75" customHeight="1">
      <c r="O679" s="38"/>
      <c r="Q679" s="38"/>
    </row>
    <row r="680" ht="15.75" customHeight="1">
      <c r="O680" s="38"/>
      <c r="Q680" s="38"/>
    </row>
    <row r="681" ht="15.75" customHeight="1">
      <c r="O681" s="38"/>
      <c r="Q681" s="38"/>
    </row>
    <row r="682" ht="15.75" customHeight="1">
      <c r="O682" s="38"/>
      <c r="Q682" s="38"/>
    </row>
    <row r="683" ht="15.75" customHeight="1">
      <c r="O683" s="38"/>
      <c r="Q683" s="38"/>
    </row>
    <row r="684" ht="15.75" customHeight="1">
      <c r="O684" s="38"/>
      <c r="Q684" s="38"/>
    </row>
    <row r="685" ht="15.75" customHeight="1">
      <c r="O685" s="38"/>
      <c r="Q685" s="38"/>
    </row>
    <row r="686" ht="15.75" customHeight="1">
      <c r="O686" s="38"/>
      <c r="Q686" s="38"/>
    </row>
    <row r="687" ht="15.75" customHeight="1">
      <c r="O687" s="38"/>
      <c r="Q687" s="38"/>
    </row>
    <row r="688" ht="15.75" customHeight="1">
      <c r="O688" s="38"/>
      <c r="Q688" s="38"/>
    </row>
    <row r="689" ht="15.75" customHeight="1">
      <c r="O689" s="38"/>
      <c r="Q689" s="38"/>
    </row>
    <row r="690" ht="15.75" customHeight="1">
      <c r="O690" s="38"/>
      <c r="Q690" s="38"/>
    </row>
    <row r="691" ht="15.75" customHeight="1">
      <c r="O691" s="38"/>
      <c r="Q691" s="38"/>
    </row>
    <row r="692" ht="15.75" customHeight="1">
      <c r="O692" s="38"/>
      <c r="Q692" s="38"/>
    </row>
    <row r="693" ht="15.75" customHeight="1">
      <c r="O693" s="38"/>
      <c r="Q693" s="38"/>
    </row>
    <row r="694" ht="15.75" customHeight="1">
      <c r="O694" s="38"/>
      <c r="Q694" s="38"/>
    </row>
    <row r="695" ht="15.75" customHeight="1">
      <c r="O695" s="38"/>
      <c r="Q695" s="38"/>
    </row>
    <row r="696" ht="15.75" customHeight="1">
      <c r="O696" s="38"/>
      <c r="Q696" s="38"/>
    </row>
    <row r="697" ht="15.75" customHeight="1">
      <c r="O697" s="38"/>
      <c r="Q697" s="38"/>
    </row>
    <row r="698" ht="15.75" customHeight="1">
      <c r="O698" s="38"/>
      <c r="Q698" s="38"/>
    </row>
    <row r="699" ht="15.75" customHeight="1">
      <c r="O699" s="38"/>
      <c r="Q699" s="38"/>
    </row>
    <row r="700" ht="15.75" customHeight="1">
      <c r="O700" s="38"/>
      <c r="Q700" s="38"/>
    </row>
    <row r="701" ht="15.75" customHeight="1">
      <c r="O701" s="38"/>
      <c r="Q701" s="38"/>
    </row>
    <row r="702" ht="15.75" customHeight="1">
      <c r="O702" s="38"/>
      <c r="Q702" s="38"/>
    </row>
    <row r="703" ht="15.75" customHeight="1">
      <c r="O703" s="38"/>
      <c r="Q703" s="38"/>
    </row>
    <row r="704" ht="15.75" customHeight="1">
      <c r="O704" s="38"/>
      <c r="Q704" s="38"/>
    </row>
    <row r="705" ht="15.75" customHeight="1">
      <c r="O705" s="38"/>
      <c r="Q705" s="38"/>
    </row>
    <row r="706" ht="15.75" customHeight="1">
      <c r="O706" s="38"/>
      <c r="Q706" s="38"/>
    </row>
    <row r="707" ht="15.75" customHeight="1">
      <c r="O707" s="38"/>
      <c r="Q707" s="38"/>
    </row>
    <row r="708" ht="15.75" customHeight="1">
      <c r="O708" s="38"/>
      <c r="Q708" s="38"/>
    </row>
    <row r="709" ht="15.75" customHeight="1">
      <c r="O709" s="38"/>
      <c r="Q709" s="38"/>
    </row>
    <row r="710" ht="15.75" customHeight="1">
      <c r="O710" s="38"/>
      <c r="Q710" s="38"/>
    </row>
    <row r="711" ht="15.75" customHeight="1">
      <c r="O711" s="38"/>
      <c r="Q711" s="38"/>
    </row>
    <row r="712" ht="15.75" customHeight="1">
      <c r="O712" s="38"/>
      <c r="Q712" s="38"/>
    </row>
    <row r="713" ht="15.75" customHeight="1">
      <c r="O713" s="38"/>
      <c r="Q713" s="38"/>
    </row>
    <row r="714" ht="15.75" customHeight="1">
      <c r="O714" s="38"/>
      <c r="Q714" s="38"/>
    </row>
    <row r="715" ht="15.75" customHeight="1">
      <c r="O715" s="38"/>
      <c r="Q715" s="38"/>
    </row>
    <row r="716" ht="15.75" customHeight="1">
      <c r="O716" s="38"/>
      <c r="Q716" s="38"/>
    </row>
    <row r="717" ht="15.75" customHeight="1">
      <c r="O717" s="38"/>
      <c r="Q717" s="38"/>
    </row>
    <row r="718" ht="15.75" customHeight="1">
      <c r="O718" s="38"/>
      <c r="Q718" s="38"/>
    </row>
    <row r="719" ht="15.75" customHeight="1">
      <c r="O719" s="38"/>
      <c r="Q719" s="38"/>
    </row>
    <row r="720" ht="15.75" customHeight="1">
      <c r="O720" s="38"/>
      <c r="Q720" s="38"/>
    </row>
    <row r="721" ht="15.75" customHeight="1">
      <c r="O721" s="38"/>
      <c r="Q721" s="38"/>
    </row>
    <row r="722" ht="15.75" customHeight="1">
      <c r="O722" s="38"/>
      <c r="Q722" s="38"/>
    </row>
    <row r="723" ht="15.75" customHeight="1">
      <c r="O723" s="38"/>
      <c r="Q723" s="38"/>
    </row>
    <row r="724" ht="15.75" customHeight="1">
      <c r="O724" s="38"/>
      <c r="Q724" s="38"/>
    </row>
    <row r="725" ht="15.75" customHeight="1">
      <c r="O725" s="38"/>
      <c r="Q725" s="38"/>
    </row>
    <row r="726" ht="15.75" customHeight="1">
      <c r="O726" s="38"/>
      <c r="Q726" s="38"/>
    </row>
    <row r="727" ht="15.75" customHeight="1">
      <c r="O727" s="38"/>
      <c r="Q727" s="38"/>
    </row>
    <row r="728" ht="15.75" customHeight="1">
      <c r="O728" s="38"/>
      <c r="Q728" s="38"/>
    </row>
    <row r="729" ht="15.75" customHeight="1">
      <c r="O729" s="38"/>
      <c r="Q729" s="38"/>
    </row>
    <row r="730" ht="15.75" customHeight="1">
      <c r="O730" s="38"/>
      <c r="Q730" s="38"/>
    </row>
    <row r="731" ht="15.75" customHeight="1">
      <c r="O731" s="38"/>
      <c r="Q731" s="38"/>
    </row>
    <row r="732" ht="15.75" customHeight="1">
      <c r="O732" s="38"/>
      <c r="Q732" s="38"/>
    </row>
    <row r="733" ht="15.75" customHeight="1">
      <c r="O733" s="38"/>
      <c r="Q733" s="38"/>
    </row>
    <row r="734" ht="15.75" customHeight="1">
      <c r="O734" s="38"/>
      <c r="Q734" s="38"/>
    </row>
    <row r="735" ht="15.75" customHeight="1">
      <c r="O735" s="38"/>
      <c r="Q735" s="38"/>
    </row>
    <row r="736" ht="15.75" customHeight="1">
      <c r="O736" s="38"/>
      <c r="Q736" s="38"/>
    </row>
    <row r="737" ht="15.75" customHeight="1">
      <c r="O737" s="38"/>
      <c r="Q737" s="38"/>
    </row>
    <row r="738" ht="15.75" customHeight="1">
      <c r="O738" s="38"/>
      <c r="Q738" s="38"/>
    </row>
    <row r="739" ht="15.75" customHeight="1">
      <c r="O739" s="38"/>
      <c r="Q739" s="38"/>
    </row>
    <row r="740" ht="15.75" customHeight="1">
      <c r="O740" s="38"/>
      <c r="Q740" s="38"/>
    </row>
    <row r="741" ht="15.75" customHeight="1">
      <c r="O741" s="38"/>
      <c r="Q741" s="38"/>
    </row>
    <row r="742" ht="15.75" customHeight="1">
      <c r="O742" s="38"/>
      <c r="Q742" s="38"/>
    </row>
    <row r="743" ht="15.75" customHeight="1">
      <c r="O743" s="38"/>
      <c r="Q743" s="38"/>
    </row>
    <row r="744" ht="15.75" customHeight="1">
      <c r="O744" s="38"/>
      <c r="Q744" s="38"/>
    </row>
    <row r="745" ht="15.75" customHeight="1">
      <c r="O745" s="38"/>
      <c r="Q745" s="38"/>
    </row>
    <row r="746" ht="15.75" customHeight="1">
      <c r="O746" s="38"/>
      <c r="Q746" s="38"/>
    </row>
    <row r="747" ht="15.75" customHeight="1">
      <c r="O747" s="38"/>
      <c r="Q747" s="38"/>
    </row>
    <row r="748" ht="15.75" customHeight="1">
      <c r="O748" s="38"/>
      <c r="Q748" s="38"/>
    </row>
    <row r="749" ht="15.75" customHeight="1">
      <c r="O749" s="38"/>
      <c r="Q749" s="38"/>
    </row>
    <row r="750" ht="15.75" customHeight="1">
      <c r="O750" s="38"/>
      <c r="Q750" s="38"/>
    </row>
    <row r="751" ht="15.75" customHeight="1">
      <c r="O751" s="38"/>
      <c r="Q751" s="38"/>
    </row>
    <row r="752" ht="15.75" customHeight="1">
      <c r="O752" s="38"/>
      <c r="Q752" s="38"/>
    </row>
    <row r="753" ht="15.75" customHeight="1">
      <c r="O753" s="38"/>
      <c r="Q753" s="38"/>
    </row>
    <row r="754" ht="15.75" customHeight="1">
      <c r="O754" s="38"/>
      <c r="Q754" s="38"/>
    </row>
    <row r="755" ht="15.75" customHeight="1">
      <c r="O755" s="38"/>
      <c r="Q755" s="38"/>
    </row>
    <row r="756" ht="15.75" customHeight="1">
      <c r="O756" s="38"/>
      <c r="Q756" s="38"/>
    </row>
    <row r="757" ht="15.75" customHeight="1">
      <c r="O757" s="38"/>
      <c r="Q757" s="38"/>
    </row>
    <row r="758" ht="15.75" customHeight="1">
      <c r="O758" s="38"/>
      <c r="Q758" s="38"/>
    </row>
    <row r="759" ht="15.75" customHeight="1">
      <c r="O759" s="38"/>
      <c r="Q759" s="38"/>
    </row>
    <row r="760" ht="15.75" customHeight="1">
      <c r="O760" s="38"/>
      <c r="Q760" s="38"/>
    </row>
    <row r="761" ht="15.75" customHeight="1">
      <c r="O761" s="38"/>
      <c r="Q761" s="38"/>
    </row>
    <row r="762" ht="15.75" customHeight="1">
      <c r="O762" s="38"/>
      <c r="Q762" s="38"/>
    </row>
    <row r="763" ht="15.75" customHeight="1">
      <c r="O763" s="38"/>
      <c r="Q763" s="38"/>
    </row>
    <row r="764" ht="15.75" customHeight="1">
      <c r="O764" s="38"/>
      <c r="Q764" s="38"/>
    </row>
    <row r="765" ht="15.75" customHeight="1">
      <c r="O765" s="38"/>
      <c r="Q765" s="38"/>
    </row>
    <row r="766" ht="15.75" customHeight="1">
      <c r="O766" s="38"/>
      <c r="Q766" s="38"/>
    </row>
    <row r="767" ht="15.75" customHeight="1">
      <c r="O767" s="38"/>
      <c r="Q767" s="38"/>
    </row>
    <row r="768" ht="15.75" customHeight="1">
      <c r="O768" s="38"/>
      <c r="Q768" s="38"/>
    </row>
    <row r="769" ht="15.75" customHeight="1">
      <c r="O769" s="38"/>
      <c r="Q769" s="38"/>
    </row>
    <row r="770" ht="15.75" customHeight="1">
      <c r="O770" s="38"/>
      <c r="Q770" s="38"/>
    </row>
    <row r="771" ht="15.75" customHeight="1">
      <c r="O771" s="38"/>
      <c r="Q771" s="38"/>
    </row>
    <row r="772" ht="15.75" customHeight="1">
      <c r="O772" s="38"/>
      <c r="Q772" s="38"/>
    </row>
    <row r="773" ht="15.75" customHeight="1">
      <c r="O773" s="38"/>
      <c r="Q773" s="38"/>
    </row>
    <row r="774" ht="15.75" customHeight="1">
      <c r="O774" s="38"/>
      <c r="Q774" s="38"/>
    </row>
    <row r="775" ht="15.75" customHeight="1">
      <c r="O775" s="38"/>
      <c r="Q775" s="38"/>
    </row>
    <row r="776" ht="15.75" customHeight="1">
      <c r="O776" s="38"/>
      <c r="Q776" s="38"/>
    </row>
    <row r="777" ht="15.75" customHeight="1">
      <c r="O777" s="38"/>
      <c r="Q777" s="38"/>
    </row>
    <row r="778" ht="15.75" customHeight="1">
      <c r="O778" s="38"/>
      <c r="Q778" s="38"/>
    </row>
    <row r="779" ht="15.75" customHeight="1">
      <c r="O779" s="38"/>
      <c r="Q779" s="38"/>
    </row>
    <row r="780" ht="15.75" customHeight="1">
      <c r="O780" s="38"/>
      <c r="Q780" s="38"/>
    </row>
    <row r="781" ht="15.75" customHeight="1">
      <c r="O781" s="38"/>
      <c r="Q781" s="38"/>
    </row>
    <row r="782" ht="15.75" customHeight="1">
      <c r="O782" s="38"/>
      <c r="Q782" s="38"/>
    </row>
    <row r="783" ht="15.75" customHeight="1">
      <c r="O783" s="38"/>
      <c r="Q783" s="38"/>
    </row>
    <row r="784" ht="15.75" customHeight="1">
      <c r="O784" s="38"/>
      <c r="Q784" s="38"/>
    </row>
    <row r="785" ht="15.75" customHeight="1">
      <c r="O785" s="38"/>
      <c r="Q785" s="38"/>
    </row>
    <row r="786" ht="15.75" customHeight="1">
      <c r="O786" s="38"/>
      <c r="Q786" s="38"/>
    </row>
    <row r="787" ht="15.75" customHeight="1">
      <c r="O787" s="38"/>
      <c r="Q787" s="38"/>
    </row>
    <row r="788" ht="15.75" customHeight="1">
      <c r="O788" s="38"/>
      <c r="Q788" s="38"/>
    </row>
    <row r="789" ht="15.75" customHeight="1">
      <c r="O789" s="38"/>
      <c r="Q789" s="38"/>
    </row>
    <row r="790" ht="15.75" customHeight="1">
      <c r="O790" s="38"/>
      <c r="Q790" s="38"/>
    </row>
    <row r="791" ht="15.75" customHeight="1">
      <c r="O791" s="38"/>
      <c r="Q791" s="38"/>
    </row>
    <row r="792" ht="15.75" customHeight="1">
      <c r="O792" s="38"/>
      <c r="Q792" s="38"/>
    </row>
    <row r="793" ht="15.75" customHeight="1">
      <c r="O793" s="38"/>
      <c r="Q793" s="38"/>
    </row>
    <row r="794" ht="15.75" customHeight="1">
      <c r="O794" s="38"/>
      <c r="Q794" s="38"/>
    </row>
    <row r="795" ht="15.75" customHeight="1">
      <c r="O795" s="38"/>
      <c r="Q795" s="38"/>
    </row>
    <row r="796" ht="15.75" customHeight="1">
      <c r="O796" s="38"/>
      <c r="Q796" s="38"/>
    </row>
    <row r="797" ht="15.75" customHeight="1">
      <c r="O797" s="38"/>
      <c r="Q797" s="38"/>
    </row>
    <row r="798" ht="15.75" customHeight="1">
      <c r="O798" s="38"/>
      <c r="Q798" s="38"/>
    </row>
    <row r="799" ht="15.75" customHeight="1">
      <c r="O799" s="38"/>
      <c r="Q799" s="38"/>
    </row>
    <row r="800" ht="15.75" customHeight="1">
      <c r="O800" s="38"/>
      <c r="Q800" s="38"/>
    </row>
    <row r="801" ht="15.75" customHeight="1">
      <c r="O801" s="38"/>
      <c r="Q801" s="38"/>
    </row>
    <row r="802" ht="15.75" customHeight="1">
      <c r="O802" s="38"/>
      <c r="Q802" s="38"/>
    </row>
    <row r="803" ht="15.75" customHeight="1">
      <c r="O803" s="38"/>
      <c r="Q803" s="38"/>
    </row>
    <row r="804" ht="15.75" customHeight="1">
      <c r="O804" s="38"/>
      <c r="Q804" s="38"/>
    </row>
    <row r="805" ht="15.75" customHeight="1">
      <c r="O805" s="38"/>
      <c r="Q805" s="38"/>
    </row>
    <row r="806" ht="15.75" customHeight="1">
      <c r="O806" s="38"/>
      <c r="Q806" s="38"/>
    </row>
    <row r="807" ht="15.75" customHeight="1">
      <c r="O807" s="38"/>
      <c r="Q807" s="38"/>
    </row>
    <row r="808" ht="15.75" customHeight="1">
      <c r="O808" s="38"/>
      <c r="Q808" s="38"/>
    </row>
    <row r="809" ht="15.75" customHeight="1">
      <c r="O809" s="38"/>
      <c r="Q809" s="38"/>
    </row>
    <row r="810" ht="15.75" customHeight="1">
      <c r="O810" s="38"/>
      <c r="Q810" s="38"/>
    </row>
    <row r="811" ht="15.75" customHeight="1">
      <c r="O811" s="38"/>
      <c r="Q811" s="38"/>
    </row>
    <row r="812" ht="15.75" customHeight="1">
      <c r="O812" s="38"/>
      <c r="Q812" s="38"/>
    </row>
    <row r="813" ht="15.75" customHeight="1">
      <c r="O813" s="38"/>
      <c r="Q813" s="38"/>
    </row>
    <row r="814" ht="15.75" customHeight="1">
      <c r="O814" s="38"/>
      <c r="Q814" s="38"/>
    </row>
    <row r="815" ht="15.75" customHeight="1">
      <c r="O815" s="38"/>
      <c r="Q815" s="38"/>
    </row>
    <row r="816" ht="15.75" customHeight="1">
      <c r="O816" s="38"/>
      <c r="Q816" s="38"/>
    </row>
    <row r="817" ht="15.75" customHeight="1">
      <c r="O817" s="38"/>
      <c r="Q817" s="38"/>
    </row>
    <row r="818" ht="15.75" customHeight="1">
      <c r="O818" s="38"/>
      <c r="Q818" s="38"/>
    </row>
    <row r="819" ht="15.75" customHeight="1">
      <c r="O819" s="38"/>
      <c r="Q819" s="38"/>
    </row>
    <row r="820" ht="15.75" customHeight="1">
      <c r="O820" s="38"/>
      <c r="Q820" s="38"/>
    </row>
    <row r="821" ht="15.75" customHeight="1">
      <c r="O821" s="38"/>
      <c r="Q821" s="38"/>
    </row>
    <row r="822" ht="15.75" customHeight="1">
      <c r="O822" s="38"/>
      <c r="Q822" s="38"/>
    </row>
    <row r="823" ht="15.75" customHeight="1">
      <c r="O823" s="38"/>
      <c r="Q823" s="38"/>
    </row>
    <row r="824" ht="15.75" customHeight="1">
      <c r="O824" s="38"/>
      <c r="Q824" s="38"/>
    </row>
    <row r="825" ht="15.75" customHeight="1">
      <c r="O825" s="38"/>
      <c r="Q825" s="38"/>
    </row>
    <row r="826" ht="15.75" customHeight="1">
      <c r="O826" s="38"/>
      <c r="Q826" s="38"/>
    </row>
    <row r="827" ht="15.75" customHeight="1">
      <c r="O827" s="38"/>
      <c r="Q827" s="38"/>
    </row>
    <row r="828" ht="15.75" customHeight="1">
      <c r="O828" s="38"/>
      <c r="Q828" s="38"/>
    </row>
    <row r="829" ht="15.75" customHeight="1">
      <c r="O829" s="38"/>
      <c r="Q829" s="38"/>
    </row>
    <row r="830" ht="15.75" customHeight="1">
      <c r="O830" s="38"/>
      <c r="Q830" s="38"/>
    </row>
    <row r="831" ht="15.75" customHeight="1">
      <c r="O831" s="38"/>
      <c r="Q831" s="38"/>
    </row>
    <row r="832" ht="15.75" customHeight="1">
      <c r="O832" s="38"/>
      <c r="Q832" s="38"/>
    </row>
    <row r="833" ht="15.75" customHeight="1">
      <c r="O833" s="38"/>
      <c r="Q833" s="38"/>
    </row>
    <row r="834" ht="15.75" customHeight="1">
      <c r="O834" s="38"/>
      <c r="Q834" s="38"/>
    </row>
    <row r="835" ht="15.75" customHeight="1">
      <c r="O835" s="38"/>
      <c r="Q835" s="38"/>
    </row>
    <row r="836" ht="15.75" customHeight="1">
      <c r="O836" s="38"/>
      <c r="Q836" s="38"/>
    </row>
    <row r="837" ht="15.75" customHeight="1">
      <c r="O837" s="38"/>
      <c r="Q837" s="38"/>
    </row>
    <row r="838" ht="15.75" customHeight="1">
      <c r="O838" s="38"/>
      <c r="Q838" s="38"/>
    </row>
    <row r="839" ht="15.75" customHeight="1">
      <c r="O839" s="38"/>
      <c r="Q839" s="38"/>
    </row>
    <row r="840" ht="15.75" customHeight="1">
      <c r="O840" s="38"/>
      <c r="Q840" s="38"/>
    </row>
    <row r="841" ht="15.75" customHeight="1">
      <c r="O841" s="38"/>
      <c r="Q841" s="38"/>
    </row>
    <row r="842" ht="15.75" customHeight="1">
      <c r="O842" s="38"/>
      <c r="Q842" s="38"/>
    </row>
    <row r="843" ht="15.75" customHeight="1">
      <c r="O843" s="38"/>
      <c r="Q843" s="38"/>
    </row>
    <row r="844" ht="15.75" customHeight="1">
      <c r="O844" s="38"/>
      <c r="Q844" s="38"/>
    </row>
    <row r="845" ht="15.75" customHeight="1">
      <c r="O845" s="38"/>
      <c r="Q845" s="38"/>
    </row>
    <row r="846" ht="15.75" customHeight="1">
      <c r="O846" s="38"/>
      <c r="Q846" s="38"/>
    </row>
    <row r="847" ht="15.75" customHeight="1">
      <c r="O847" s="38"/>
      <c r="Q847" s="38"/>
    </row>
    <row r="848" ht="15.75" customHeight="1">
      <c r="O848" s="38"/>
      <c r="Q848" s="38"/>
    </row>
    <row r="849" ht="15.75" customHeight="1">
      <c r="O849" s="38"/>
      <c r="Q849" s="38"/>
    </row>
    <row r="850" ht="15.75" customHeight="1">
      <c r="O850" s="38"/>
      <c r="Q850" s="38"/>
    </row>
    <row r="851" ht="15.75" customHeight="1">
      <c r="O851" s="38"/>
      <c r="Q851" s="38"/>
    </row>
    <row r="852" ht="15.75" customHeight="1">
      <c r="O852" s="38"/>
      <c r="Q852" s="38"/>
    </row>
    <row r="853" ht="15.75" customHeight="1">
      <c r="O853" s="38"/>
      <c r="Q853" s="38"/>
    </row>
    <row r="854" ht="15.75" customHeight="1">
      <c r="O854" s="38"/>
      <c r="Q854" s="38"/>
    </row>
    <row r="855" ht="15.75" customHeight="1">
      <c r="O855" s="38"/>
      <c r="Q855" s="38"/>
    </row>
    <row r="856" ht="15.75" customHeight="1">
      <c r="O856" s="38"/>
      <c r="Q856" s="38"/>
    </row>
    <row r="857" ht="15.75" customHeight="1">
      <c r="O857" s="38"/>
      <c r="Q857" s="38"/>
    </row>
    <row r="858" ht="15.75" customHeight="1">
      <c r="O858" s="38"/>
      <c r="Q858" s="38"/>
    </row>
    <row r="859" ht="15.75" customHeight="1">
      <c r="O859" s="38"/>
      <c r="Q859" s="38"/>
    </row>
    <row r="860" ht="15.75" customHeight="1">
      <c r="O860" s="38"/>
      <c r="Q860" s="38"/>
    </row>
    <row r="861" ht="15.75" customHeight="1">
      <c r="O861" s="38"/>
      <c r="Q861" s="38"/>
    </row>
    <row r="862" ht="15.75" customHeight="1">
      <c r="O862" s="38"/>
      <c r="Q862" s="38"/>
    </row>
    <row r="863" ht="15.75" customHeight="1">
      <c r="O863" s="38"/>
      <c r="Q863" s="38"/>
    </row>
    <row r="864" ht="15.75" customHeight="1">
      <c r="O864" s="38"/>
      <c r="Q864" s="38"/>
    </row>
    <row r="865" ht="15.75" customHeight="1">
      <c r="O865" s="38"/>
      <c r="Q865" s="38"/>
    </row>
    <row r="866" ht="15.75" customHeight="1">
      <c r="O866" s="38"/>
      <c r="Q866" s="38"/>
    </row>
    <row r="867" ht="15.75" customHeight="1">
      <c r="O867" s="38"/>
      <c r="Q867" s="38"/>
    </row>
    <row r="868" ht="15.75" customHeight="1">
      <c r="O868" s="38"/>
      <c r="Q868" s="38"/>
    </row>
    <row r="869" ht="15.75" customHeight="1">
      <c r="O869" s="38"/>
      <c r="Q869" s="38"/>
    </row>
    <row r="870" ht="15.75" customHeight="1">
      <c r="O870" s="38"/>
      <c r="Q870" s="38"/>
    </row>
    <row r="871" ht="15.75" customHeight="1">
      <c r="O871" s="38"/>
      <c r="Q871" s="38"/>
    </row>
    <row r="872" ht="15.75" customHeight="1">
      <c r="O872" s="38"/>
      <c r="Q872" s="38"/>
    </row>
    <row r="873" ht="15.75" customHeight="1">
      <c r="O873" s="38"/>
      <c r="Q873" s="38"/>
    </row>
    <row r="874" ht="15.75" customHeight="1">
      <c r="O874" s="38"/>
      <c r="Q874" s="38"/>
    </row>
    <row r="875" ht="15.75" customHeight="1">
      <c r="O875" s="38"/>
      <c r="Q875" s="38"/>
    </row>
    <row r="876" ht="15.75" customHeight="1">
      <c r="O876" s="38"/>
      <c r="Q876" s="38"/>
    </row>
    <row r="877" ht="15.75" customHeight="1">
      <c r="O877" s="38"/>
      <c r="Q877" s="38"/>
    </row>
    <row r="878" ht="15.75" customHeight="1">
      <c r="O878" s="38"/>
      <c r="Q878" s="38"/>
    </row>
    <row r="879" ht="15.75" customHeight="1">
      <c r="O879" s="38"/>
      <c r="Q879" s="38"/>
    </row>
    <row r="880" ht="15.75" customHeight="1">
      <c r="O880" s="38"/>
      <c r="Q880" s="38"/>
    </row>
    <row r="881" ht="15.75" customHeight="1">
      <c r="O881" s="38"/>
      <c r="Q881" s="38"/>
    </row>
    <row r="882" ht="15.75" customHeight="1">
      <c r="O882" s="38"/>
      <c r="Q882" s="38"/>
    </row>
    <row r="883" ht="15.75" customHeight="1">
      <c r="O883" s="38"/>
      <c r="Q883" s="38"/>
    </row>
    <row r="884" ht="15.75" customHeight="1">
      <c r="O884" s="38"/>
      <c r="Q884" s="38"/>
    </row>
    <row r="885" ht="15.75" customHeight="1">
      <c r="O885" s="38"/>
      <c r="Q885" s="38"/>
    </row>
    <row r="886" ht="15.75" customHeight="1">
      <c r="O886" s="38"/>
      <c r="Q886" s="38"/>
    </row>
    <row r="887" ht="15.75" customHeight="1">
      <c r="O887" s="38"/>
      <c r="Q887" s="38"/>
    </row>
    <row r="888" ht="15.75" customHeight="1">
      <c r="O888" s="38"/>
      <c r="Q888" s="38"/>
    </row>
    <row r="889" ht="15.75" customHeight="1">
      <c r="O889" s="38"/>
      <c r="Q889" s="38"/>
    </row>
    <row r="890" ht="15.75" customHeight="1">
      <c r="O890" s="38"/>
      <c r="Q890" s="38"/>
    </row>
    <row r="891" ht="15.75" customHeight="1">
      <c r="O891" s="38"/>
      <c r="Q891" s="38"/>
    </row>
    <row r="892" ht="15.75" customHeight="1">
      <c r="O892" s="38"/>
      <c r="Q892" s="38"/>
    </row>
    <row r="893" ht="15.75" customHeight="1">
      <c r="O893" s="38"/>
      <c r="Q893" s="38"/>
    </row>
    <row r="894" ht="15.75" customHeight="1">
      <c r="O894" s="38"/>
      <c r="Q894" s="38"/>
    </row>
    <row r="895" ht="15.75" customHeight="1">
      <c r="O895" s="38"/>
      <c r="Q895" s="38"/>
    </row>
    <row r="896" ht="15.75" customHeight="1">
      <c r="O896" s="38"/>
      <c r="Q896" s="38"/>
    </row>
    <row r="897" ht="15.75" customHeight="1">
      <c r="O897" s="38"/>
      <c r="Q897" s="38"/>
    </row>
    <row r="898" ht="15.75" customHeight="1">
      <c r="O898" s="38"/>
      <c r="Q898" s="38"/>
    </row>
    <row r="899" ht="15.75" customHeight="1">
      <c r="O899" s="38"/>
      <c r="Q899" s="38"/>
    </row>
    <row r="900" ht="15.75" customHeight="1">
      <c r="O900" s="38"/>
      <c r="Q900" s="38"/>
    </row>
    <row r="901" ht="15.75" customHeight="1">
      <c r="O901" s="38"/>
      <c r="Q901" s="38"/>
    </row>
    <row r="902" ht="15.75" customHeight="1">
      <c r="O902" s="38"/>
      <c r="Q902" s="38"/>
    </row>
    <row r="903" ht="15.75" customHeight="1">
      <c r="O903" s="38"/>
      <c r="Q903" s="38"/>
    </row>
    <row r="904" ht="15.75" customHeight="1">
      <c r="O904" s="38"/>
      <c r="Q904" s="38"/>
    </row>
    <row r="905" ht="15.75" customHeight="1">
      <c r="O905" s="38"/>
      <c r="Q905" s="38"/>
    </row>
    <row r="906" ht="15.75" customHeight="1">
      <c r="O906" s="38"/>
      <c r="Q906" s="38"/>
    </row>
    <row r="907" ht="15.75" customHeight="1">
      <c r="O907" s="38"/>
      <c r="Q907" s="38"/>
    </row>
    <row r="908" ht="15.75" customHeight="1">
      <c r="O908" s="38"/>
      <c r="Q908" s="38"/>
    </row>
    <row r="909" ht="15.75" customHeight="1">
      <c r="O909" s="38"/>
      <c r="Q909" s="38"/>
    </row>
    <row r="910" ht="15.75" customHeight="1">
      <c r="O910" s="38"/>
      <c r="Q910" s="38"/>
    </row>
    <row r="911" ht="15.75" customHeight="1">
      <c r="O911" s="38"/>
      <c r="Q911" s="38"/>
    </row>
    <row r="912" ht="15.75" customHeight="1">
      <c r="O912" s="38"/>
      <c r="Q912" s="38"/>
    </row>
    <row r="913" ht="15.75" customHeight="1">
      <c r="O913" s="38"/>
      <c r="Q913" s="38"/>
    </row>
    <row r="914" ht="15.75" customHeight="1">
      <c r="O914" s="38"/>
      <c r="Q914" s="38"/>
    </row>
    <row r="915" ht="15.75" customHeight="1">
      <c r="O915" s="38"/>
      <c r="Q915" s="38"/>
    </row>
    <row r="916" ht="15.75" customHeight="1">
      <c r="O916" s="38"/>
      <c r="Q916" s="38"/>
    </row>
    <row r="917" ht="15.75" customHeight="1">
      <c r="O917" s="38"/>
      <c r="Q917" s="38"/>
    </row>
    <row r="918" ht="15.75" customHeight="1">
      <c r="O918" s="38"/>
      <c r="Q918" s="38"/>
    </row>
    <row r="919" ht="15.75" customHeight="1">
      <c r="O919" s="38"/>
      <c r="Q919" s="38"/>
    </row>
    <row r="920" ht="15.75" customHeight="1">
      <c r="O920" s="38"/>
      <c r="Q920" s="38"/>
    </row>
    <row r="921" ht="15.75" customHeight="1">
      <c r="O921" s="38"/>
      <c r="Q921" s="38"/>
    </row>
    <row r="922" ht="15.75" customHeight="1">
      <c r="O922" s="38"/>
      <c r="Q922" s="38"/>
    </row>
    <row r="923" ht="15.75" customHeight="1">
      <c r="O923" s="38"/>
      <c r="Q923" s="38"/>
    </row>
    <row r="924" ht="15.75" customHeight="1">
      <c r="O924" s="38"/>
      <c r="Q924" s="38"/>
    </row>
    <row r="925" ht="15.75" customHeight="1">
      <c r="O925" s="38"/>
      <c r="Q925" s="38"/>
    </row>
    <row r="926" ht="15.75" customHeight="1">
      <c r="O926" s="38"/>
      <c r="Q926" s="38"/>
    </row>
    <row r="927" ht="15.75" customHeight="1">
      <c r="O927" s="38"/>
      <c r="Q927" s="38"/>
    </row>
    <row r="928" ht="15.75" customHeight="1">
      <c r="O928" s="38"/>
      <c r="Q928" s="38"/>
    </row>
    <row r="929" ht="15.75" customHeight="1">
      <c r="O929" s="38"/>
      <c r="Q929" s="38"/>
    </row>
    <row r="930" ht="15.75" customHeight="1">
      <c r="O930" s="38"/>
      <c r="Q930" s="38"/>
    </row>
    <row r="931" ht="15.75" customHeight="1">
      <c r="O931" s="38"/>
      <c r="Q931" s="38"/>
    </row>
    <row r="932" ht="15.75" customHeight="1">
      <c r="O932" s="38"/>
      <c r="Q932" s="38"/>
    </row>
    <row r="933" ht="15.75" customHeight="1">
      <c r="O933" s="38"/>
      <c r="Q933" s="38"/>
    </row>
    <row r="934" ht="15.75" customHeight="1">
      <c r="O934" s="38"/>
      <c r="Q934" s="38"/>
    </row>
    <row r="935" ht="15.75" customHeight="1">
      <c r="O935" s="38"/>
      <c r="Q935" s="38"/>
    </row>
    <row r="936" ht="15.75" customHeight="1">
      <c r="O936" s="38"/>
      <c r="Q936" s="38"/>
    </row>
    <row r="937" ht="15.75" customHeight="1">
      <c r="O937" s="38"/>
      <c r="Q937" s="38"/>
    </row>
    <row r="938" ht="15.75" customHeight="1">
      <c r="O938" s="38"/>
      <c r="Q938" s="38"/>
    </row>
    <row r="939" ht="15.75" customHeight="1">
      <c r="O939" s="38"/>
      <c r="Q939" s="38"/>
    </row>
    <row r="940" ht="15.75" customHeight="1">
      <c r="O940" s="38"/>
      <c r="Q940" s="38"/>
    </row>
    <row r="941" ht="15.75" customHeight="1">
      <c r="O941" s="38"/>
      <c r="Q941" s="38"/>
    </row>
    <row r="942" ht="15.75" customHeight="1">
      <c r="O942" s="38"/>
      <c r="Q942" s="38"/>
    </row>
    <row r="943" ht="15.75" customHeight="1">
      <c r="O943" s="38"/>
      <c r="Q943" s="38"/>
    </row>
    <row r="944" ht="15.75" customHeight="1">
      <c r="O944" s="38"/>
      <c r="Q944" s="38"/>
    </row>
    <row r="945" ht="15.75" customHeight="1">
      <c r="O945" s="38"/>
      <c r="Q945" s="38"/>
    </row>
    <row r="946" ht="15.75" customHeight="1">
      <c r="O946" s="38"/>
      <c r="Q946" s="38"/>
    </row>
    <row r="947" ht="15.75" customHeight="1">
      <c r="O947" s="38"/>
      <c r="Q947" s="38"/>
    </row>
    <row r="948" ht="15.75" customHeight="1">
      <c r="O948" s="38"/>
      <c r="Q948" s="38"/>
    </row>
    <row r="949" ht="15.75" customHeight="1">
      <c r="O949" s="38"/>
      <c r="Q949" s="38"/>
    </row>
    <row r="950" ht="15.75" customHeight="1">
      <c r="O950" s="38"/>
      <c r="Q950" s="38"/>
    </row>
    <row r="951" ht="15.75" customHeight="1">
      <c r="O951" s="38"/>
      <c r="Q951" s="38"/>
    </row>
    <row r="952" ht="15.75" customHeight="1">
      <c r="O952" s="38"/>
      <c r="Q952" s="38"/>
    </row>
    <row r="953" ht="15.75" customHeight="1">
      <c r="O953" s="38"/>
      <c r="Q953" s="38"/>
    </row>
    <row r="954" ht="15.75" customHeight="1">
      <c r="O954" s="38"/>
      <c r="Q954" s="38"/>
    </row>
    <row r="955" ht="15.75" customHeight="1">
      <c r="O955" s="38"/>
      <c r="Q955" s="38"/>
    </row>
    <row r="956" ht="15.75" customHeight="1">
      <c r="O956" s="38"/>
      <c r="Q956" s="38"/>
    </row>
    <row r="957" ht="15.75" customHeight="1">
      <c r="O957" s="38"/>
      <c r="Q957" s="38"/>
    </row>
    <row r="958" ht="15.75" customHeight="1">
      <c r="O958" s="38"/>
      <c r="Q958" s="38"/>
    </row>
    <row r="959" ht="15.75" customHeight="1">
      <c r="O959" s="38"/>
      <c r="Q959" s="38"/>
    </row>
    <row r="960" ht="15.75" customHeight="1">
      <c r="O960" s="38"/>
      <c r="Q960" s="38"/>
    </row>
    <row r="961" ht="15.75" customHeight="1">
      <c r="O961" s="38"/>
      <c r="Q961" s="38"/>
    </row>
    <row r="962" ht="15.75" customHeight="1">
      <c r="O962" s="38"/>
      <c r="Q962" s="38"/>
    </row>
    <row r="963" ht="15.75" customHeight="1">
      <c r="O963" s="38"/>
      <c r="Q963" s="38"/>
    </row>
    <row r="964" ht="15.75" customHeight="1">
      <c r="O964" s="38"/>
      <c r="Q964" s="38"/>
    </row>
    <row r="965" ht="15.75" customHeight="1">
      <c r="O965" s="38"/>
      <c r="Q965" s="38"/>
    </row>
    <row r="966" ht="15.75" customHeight="1">
      <c r="O966" s="38"/>
      <c r="Q966" s="38"/>
    </row>
    <row r="967" ht="15.75" customHeight="1">
      <c r="O967" s="38"/>
      <c r="Q967" s="38"/>
    </row>
    <row r="968" ht="15.75" customHeight="1">
      <c r="O968" s="38"/>
      <c r="Q968" s="38"/>
    </row>
    <row r="969" ht="15.75" customHeight="1">
      <c r="O969" s="38"/>
      <c r="Q969" s="38"/>
    </row>
    <row r="970" ht="15.75" customHeight="1">
      <c r="O970" s="38"/>
      <c r="Q970" s="38"/>
    </row>
    <row r="971" ht="15.75" customHeight="1">
      <c r="O971" s="38"/>
      <c r="Q971" s="38"/>
    </row>
    <row r="972" ht="15.75" customHeight="1">
      <c r="O972" s="38"/>
      <c r="Q972" s="38"/>
    </row>
    <row r="973" ht="15.75" customHeight="1">
      <c r="O973" s="38"/>
      <c r="Q973" s="38"/>
    </row>
    <row r="974" ht="15.75" customHeight="1">
      <c r="O974" s="38"/>
      <c r="Q974" s="38"/>
    </row>
    <row r="975" ht="15.75" customHeight="1">
      <c r="O975" s="38"/>
      <c r="Q975" s="38"/>
    </row>
    <row r="976" ht="15.75" customHeight="1">
      <c r="O976" s="38"/>
      <c r="Q976" s="38"/>
    </row>
    <row r="977" ht="15.75" customHeight="1">
      <c r="O977" s="38"/>
      <c r="Q977" s="38"/>
    </row>
    <row r="978" ht="15.75" customHeight="1">
      <c r="O978" s="38"/>
      <c r="Q978" s="38"/>
    </row>
    <row r="979" ht="15.75" customHeight="1">
      <c r="O979" s="38"/>
      <c r="Q979" s="38"/>
    </row>
    <row r="980" ht="15.75" customHeight="1">
      <c r="O980" s="38"/>
      <c r="Q980" s="38"/>
    </row>
    <row r="981" ht="15.75" customHeight="1">
      <c r="O981" s="38"/>
      <c r="Q981" s="38"/>
    </row>
    <row r="982" ht="15.75" customHeight="1">
      <c r="O982" s="38"/>
      <c r="Q982" s="38"/>
    </row>
    <row r="983" ht="15.75" customHeight="1">
      <c r="O983" s="38"/>
      <c r="Q983" s="38"/>
    </row>
    <row r="984" ht="15.75" customHeight="1">
      <c r="O984" s="38"/>
      <c r="Q984" s="38"/>
    </row>
    <row r="985" ht="15.75" customHeight="1">
      <c r="O985" s="38"/>
      <c r="Q985" s="38"/>
    </row>
    <row r="986" ht="15.75" customHeight="1">
      <c r="O986" s="38"/>
      <c r="Q986" s="38"/>
    </row>
    <row r="987" ht="15.75" customHeight="1">
      <c r="O987" s="38"/>
      <c r="Q987" s="38"/>
    </row>
    <row r="988" ht="15.75" customHeight="1">
      <c r="O988" s="38"/>
      <c r="Q988" s="38"/>
    </row>
    <row r="989" ht="15.75" customHeight="1">
      <c r="O989" s="38"/>
      <c r="Q989" s="38"/>
    </row>
    <row r="990" ht="15.75" customHeight="1">
      <c r="O990" s="38"/>
      <c r="Q990" s="38"/>
    </row>
    <row r="991" ht="15.75" customHeight="1">
      <c r="O991" s="38"/>
      <c r="Q991" s="38"/>
    </row>
    <row r="992" ht="15.75" customHeight="1">
      <c r="O992" s="38"/>
      <c r="Q992" s="38"/>
    </row>
    <row r="993" ht="15.75" customHeight="1">
      <c r="O993" s="38"/>
      <c r="Q993" s="38"/>
    </row>
    <row r="994" ht="15.75" customHeight="1">
      <c r="O994" s="38"/>
      <c r="Q994" s="38"/>
    </row>
    <row r="995" ht="15.75" customHeight="1">
      <c r="O995" s="38"/>
      <c r="Q995" s="38"/>
    </row>
    <row r="996" ht="15.75" customHeight="1">
      <c r="O996" s="38"/>
      <c r="Q996" s="38"/>
    </row>
    <row r="997" ht="15.75" customHeight="1">
      <c r="O997" s="38"/>
      <c r="Q997" s="38"/>
    </row>
    <row r="998" ht="15.75" customHeight="1">
      <c r="O998" s="38"/>
      <c r="Q998" s="38"/>
    </row>
    <row r="999" ht="15.75" customHeight="1">
      <c r="O999" s="38"/>
      <c r="Q999" s="38"/>
    </row>
    <row r="1000" ht="15.75" customHeight="1">
      <c r="O1000" s="38"/>
      <c r="Q1000" s="38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N5:N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31" t="s">
        <v>98</v>
      </c>
      <c r="B1" s="33"/>
      <c r="C1" s="33"/>
      <c r="D1" s="33"/>
      <c r="E1" s="33"/>
      <c r="F1" s="34"/>
      <c r="G1" s="34"/>
      <c r="H1" s="33"/>
      <c r="I1" s="33"/>
      <c r="J1" s="33"/>
      <c r="K1" s="33"/>
      <c r="O1" s="38"/>
      <c r="Q1" s="38"/>
      <c r="V1" s="58"/>
      <c r="X1" s="707"/>
    </row>
    <row r="2">
      <c r="A2" s="39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1"/>
    </row>
    <row r="3" ht="30.75" customHeight="1">
      <c r="A3" s="42" t="s">
        <v>127</v>
      </c>
      <c r="B3" s="43"/>
      <c r="C3" s="44"/>
      <c r="D3" s="46"/>
      <c r="E3" s="48"/>
      <c r="F3" s="50"/>
      <c r="G3" s="51" t="s">
        <v>133</v>
      </c>
      <c r="H3" s="59" t="s">
        <v>147</v>
      </c>
      <c r="I3" s="59" t="s">
        <v>152</v>
      </c>
      <c r="J3" s="59" t="s">
        <v>153</v>
      </c>
      <c r="K3" s="59" t="s">
        <v>154</v>
      </c>
      <c r="L3" s="59" t="s">
        <v>155</v>
      </c>
      <c r="M3" s="59" t="s">
        <v>156</v>
      </c>
      <c r="N3" s="59" t="s">
        <v>157</v>
      </c>
      <c r="O3" s="59" t="s">
        <v>158</v>
      </c>
      <c r="P3" s="59" t="s">
        <v>159</v>
      </c>
      <c r="Q3" s="59" t="s">
        <v>160</v>
      </c>
      <c r="R3" s="50" t="s">
        <v>161</v>
      </c>
      <c r="S3" s="710" t="s">
        <v>162</v>
      </c>
      <c r="T3" s="62" t="s">
        <v>163</v>
      </c>
      <c r="U3" s="63" t="s">
        <v>164</v>
      </c>
      <c r="V3" s="64" t="s">
        <v>165</v>
      </c>
      <c r="W3" s="65"/>
      <c r="X3" s="711" t="s">
        <v>524</v>
      </c>
    </row>
    <row r="4">
      <c r="A4" s="316" t="s">
        <v>8</v>
      </c>
      <c r="B4" s="153" t="s">
        <v>11</v>
      </c>
      <c r="C4" s="701" t="s">
        <v>12</v>
      </c>
      <c r="D4" s="324" t="s">
        <v>108</v>
      </c>
      <c r="E4" s="609" t="s">
        <v>167</v>
      </c>
      <c r="F4" s="712" t="s">
        <v>168</v>
      </c>
      <c r="G4" s="713" t="s">
        <v>169</v>
      </c>
      <c r="H4" s="608"/>
      <c r="I4" s="611"/>
      <c r="J4" s="611" t="s">
        <v>170</v>
      </c>
      <c r="K4" s="611"/>
      <c r="L4" s="611" t="s">
        <v>170</v>
      </c>
      <c r="M4" s="611"/>
      <c r="N4" s="611" t="s">
        <v>170</v>
      </c>
      <c r="O4" s="714" t="s">
        <v>527</v>
      </c>
      <c r="P4" s="611"/>
      <c r="Q4" s="611" t="s">
        <v>170</v>
      </c>
      <c r="R4" s="715" t="s">
        <v>172</v>
      </c>
      <c r="S4" s="106"/>
      <c r="T4" s="83" t="s">
        <v>173</v>
      </c>
      <c r="U4" s="84" t="s">
        <v>176</v>
      </c>
      <c r="V4" s="716" t="s">
        <v>528</v>
      </c>
      <c r="W4" s="719"/>
      <c r="X4" s="720"/>
    </row>
    <row r="5" ht="24.75" customHeight="1">
      <c r="A5" s="703" t="s">
        <v>245</v>
      </c>
      <c r="B5" s="721" t="s">
        <v>149</v>
      </c>
      <c r="C5" s="619">
        <v>2057448.0</v>
      </c>
      <c r="D5" s="722">
        <v>2555699.0</v>
      </c>
      <c r="E5" s="723"/>
      <c r="F5" s="183"/>
      <c r="G5" s="724"/>
      <c r="H5" s="178"/>
      <c r="I5" s="178"/>
      <c r="J5" s="725">
        <v>50.0</v>
      </c>
      <c r="K5" s="178"/>
      <c r="L5" s="726">
        <v>15.0</v>
      </c>
      <c r="M5" s="178"/>
      <c r="N5" s="725">
        <v>40.0</v>
      </c>
      <c r="O5" s="727">
        <v>40.0</v>
      </c>
      <c r="P5" s="178"/>
      <c r="Q5" s="729">
        <v>60.0</v>
      </c>
      <c r="R5" s="190"/>
      <c r="S5" s="106"/>
      <c r="T5" s="730">
        <v>75.0</v>
      </c>
      <c r="U5" s="203"/>
      <c r="V5" s="731">
        <v>30.0</v>
      </c>
      <c r="W5" s="615"/>
      <c r="X5" s="732"/>
    </row>
    <row r="6" ht="24.75" customHeight="1">
      <c r="A6" s="706" t="s">
        <v>521</v>
      </c>
      <c r="B6" s="734" t="s">
        <v>522</v>
      </c>
      <c r="C6" s="645">
        <v>2051106.0</v>
      </c>
      <c r="D6" s="647">
        <v>2545534.0</v>
      </c>
      <c r="E6" s="368"/>
      <c r="F6" s="257"/>
      <c r="G6" s="735">
        <v>100.0</v>
      </c>
      <c r="H6" s="224"/>
      <c r="I6" s="224"/>
      <c r="J6" s="736">
        <v>100.0</v>
      </c>
      <c r="K6" s="224"/>
      <c r="L6" s="736">
        <v>100.0</v>
      </c>
      <c r="M6" s="224"/>
      <c r="N6" s="736">
        <v>100.0</v>
      </c>
      <c r="O6" s="738">
        <v>100.0</v>
      </c>
      <c r="P6" s="224"/>
      <c r="Q6" s="212"/>
      <c r="R6" s="264"/>
      <c r="S6" s="106"/>
      <c r="T6" s="739" t="s">
        <v>535</v>
      </c>
      <c r="U6" s="236"/>
      <c r="V6" s="740" t="s">
        <v>536</v>
      </c>
      <c r="W6" s="615"/>
      <c r="X6" s="741" t="s">
        <v>537</v>
      </c>
    </row>
    <row r="7" ht="24.75" customHeight="1">
      <c r="A7" s="706" t="s">
        <v>461</v>
      </c>
      <c r="B7" s="742" t="s">
        <v>523</v>
      </c>
      <c r="C7" s="645">
        <v>2061281.0</v>
      </c>
      <c r="D7" s="647">
        <v>2554933.0</v>
      </c>
      <c r="E7" s="368"/>
      <c r="F7" s="257"/>
      <c r="G7" s="735"/>
      <c r="H7" s="224"/>
      <c r="I7" s="224"/>
      <c r="J7" s="743" t="s">
        <v>535</v>
      </c>
      <c r="K7" s="224"/>
      <c r="L7" s="743" t="s">
        <v>505</v>
      </c>
      <c r="M7" s="224"/>
      <c r="N7" s="744"/>
      <c r="O7" s="745" t="s">
        <v>505</v>
      </c>
      <c r="P7" s="224"/>
      <c r="Q7" s="496">
        <v>0.0</v>
      </c>
      <c r="R7" s="264"/>
      <c r="S7" s="106"/>
      <c r="T7" s="739" t="s">
        <v>535</v>
      </c>
      <c r="U7" s="236"/>
      <c r="V7" s="740" t="s">
        <v>540</v>
      </c>
      <c r="W7" s="615"/>
      <c r="X7" s="746"/>
    </row>
    <row r="8" ht="24.75" customHeight="1">
      <c r="A8" s="706" t="s">
        <v>525</v>
      </c>
      <c r="B8" s="747" t="s">
        <v>526</v>
      </c>
      <c r="C8" s="645">
        <v>2061349.0</v>
      </c>
      <c r="D8" s="647">
        <v>2556111.0</v>
      </c>
      <c r="E8" s="368"/>
      <c r="F8" s="257"/>
      <c r="G8" s="735">
        <v>36.0</v>
      </c>
      <c r="H8" s="224"/>
      <c r="I8" s="224"/>
      <c r="J8" s="736">
        <v>75.0</v>
      </c>
      <c r="K8" s="224"/>
      <c r="L8" s="736">
        <v>50.0</v>
      </c>
      <c r="M8" s="224"/>
      <c r="N8" s="736">
        <v>60.0</v>
      </c>
      <c r="O8" s="738">
        <v>45.0</v>
      </c>
      <c r="P8" s="224"/>
      <c r="Q8" s="496">
        <v>75.0</v>
      </c>
      <c r="R8" s="264"/>
      <c r="S8" s="106"/>
      <c r="T8" s="739">
        <v>85.0</v>
      </c>
      <c r="U8" s="236"/>
      <c r="V8" s="740">
        <v>65.0</v>
      </c>
      <c r="W8" s="615"/>
      <c r="X8" s="746"/>
    </row>
    <row r="9" ht="24.75" customHeight="1">
      <c r="A9" s="717" t="s">
        <v>461</v>
      </c>
      <c r="B9" s="750" t="s">
        <v>529</v>
      </c>
      <c r="C9" s="645">
        <v>1971937.0</v>
      </c>
      <c r="D9" s="647">
        <v>2519129.0</v>
      </c>
      <c r="E9" s="368"/>
      <c r="F9" s="257"/>
      <c r="G9" s="735"/>
      <c r="H9" s="224"/>
      <c r="I9" s="224"/>
      <c r="J9" s="751">
        <v>0.0</v>
      </c>
      <c r="K9" s="224"/>
      <c r="L9" s="743" t="s">
        <v>505</v>
      </c>
      <c r="M9" s="224"/>
      <c r="N9" s="744"/>
      <c r="O9" s="745" t="s">
        <v>505</v>
      </c>
      <c r="P9" s="224"/>
      <c r="Q9" s="496">
        <v>0.0</v>
      </c>
      <c r="R9" s="264"/>
      <c r="S9" s="106"/>
      <c r="T9" s="739" t="s">
        <v>535</v>
      </c>
      <c r="U9" s="236"/>
      <c r="V9" s="740" t="s">
        <v>540</v>
      </c>
      <c r="W9" s="615"/>
      <c r="X9" s="746"/>
    </row>
    <row r="10" ht="24.75" customHeight="1">
      <c r="A10" s="717" t="s">
        <v>245</v>
      </c>
      <c r="B10" s="750" t="s">
        <v>530</v>
      </c>
      <c r="C10" s="645">
        <v>2061706.0</v>
      </c>
      <c r="D10" s="647">
        <v>2545107.0</v>
      </c>
      <c r="E10" s="368"/>
      <c r="F10" s="257"/>
      <c r="G10" s="735"/>
      <c r="H10" s="224"/>
      <c r="I10" s="224"/>
      <c r="J10" s="743" t="s">
        <v>505</v>
      </c>
      <c r="K10" s="224"/>
      <c r="L10" s="743" t="s">
        <v>505</v>
      </c>
      <c r="M10" s="224"/>
      <c r="N10" s="744"/>
      <c r="O10" s="745">
        <v>0.0</v>
      </c>
      <c r="P10" s="224"/>
      <c r="Q10" s="496">
        <v>0.0</v>
      </c>
      <c r="R10" s="264"/>
      <c r="S10" s="106"/>
      <c r="T10" s="739" t="s">
        <v>535</v>
      </c>
      <c r="U10" s="236"/>
      <c r="V10" s="740" t="s">
        <v>540</v>
      </c>
      <c r="W10" s="615"/>
      <c r="X10" s="746"/>
    </row>
    <row r="11" ht="24.75" customHeight="1">
      <c r="A11" s="706"/>
      <c r="B11" s="752" t="s">
        <v>132</v>
      </c>
      <c r="C11" s="645">
        <v>2061449.0</v>
      </c>
      <c r="D11" s="647">
        <v>2558700.0</v>
      </c>
      <c r="E11" s="368"/>
      <c r="F11" s="257"/>
      <c r="G11" s="735"/>
      <c r="H11" s="224"/>
      <c r="I11" s="224"/>
      <c r="J11" s="743" t="s">
        <v>505</v>
      </c>
      <c r="K11" s="224"/>
      <c r="L11" s="743" t="s">
        <v>505</v>
      </c>
      <c r="M11" s="224"/>
      <c r="N11" s="743" t="s">
        <v>505</v>
      </c>
      <c r="O11" s="745" t="s">
        <v>505</v>
      </c>
      <c r="P11" s="224"/>
      <c r="Q11" s="496">
        <v>0.0</v>
      </c>
      <c r="R11" s="264"/>
      <c r="S11" s="106"/>
      <c r="T11" s="739" t="s">
        <v>535</v>
      </c>
      <c r="U11" s="236"/>
      <c r="V11" s="740" t="s">
        <v>540</v>
      </c>
      <c r="W11" s="615"/>
      <c r="X11" s="746"/>
    </row>
    <row r="12" ht="24.75" customHeight="1">
      <c r="A12" s="706" t="s">
        <v>531</v>
      </c>
      <c r="B12" s="742" t="s">
        <v>532</v>
      </c>
      <c r="C12" s="668">
        <v>2061283.0</v>
      </c>
      <c r="D12" s="753">
        <v>2546910.0</v>
      </c>
      <c r="E12" s="368"/>
      <c r="F12" s="257"/>
      <c r="G12" s="754"/>
      <c r="H12" s="224"/>
      <c r="I12" s="224"/>
      <c r="J12" s="736">
        <v>55.0</v>
      </c>
      <c r="K12" s="224"/>
      <c r="L12" s="743" t="s">
        <v>505</v>
      </c>
      <c r="M12" s="224"/>
      <c r="N12" s="736">
        <v>50.0</v>
      </c>
      <c r="O12" s="738">
        <v>40.0</v>
      </c>
      <c r="P12" s="224"/>
      <c r="Q12" s="496" t="s">
        <v>535</v>
      </c>
      <c r="R12" s="264"/>
      <c r="S12" s="106"/>
      <c r="T12" s="739" t="s">
        <v>535</v>
      </c>
      <c r="U12" s="236"/>
      <c r="V12" s="740" t="s">
        <v>505</v>
      </c>
      <c r="W12" s="615"/>
      <c r="X12" s="741" t="s">
        <v>537</v>
      </c>
    </row>
    <row r="13" ht="24.75" customHeight="1">
      <c r="A13" s="706" t="s">
        <v>533</v>
      </c>
      <c r="B13" s="756" t="s">
        <v>534</v>
      </c>
      <c r="C13" s="645">
        <v>1977030.0</v>
      </c>
      <c r="D13" s="647">
        <v>2546336.0</v>
      </c>
      <c r="E13" s="368"/>
      <c r="F13" s="257"/>
      <c r="G13" s="735"/>
      <c r="H13" s="224"/>
      <c r="I13" s="224"/>
      <c r="J13" s="736">
        <v>45.0</v>
      </c>
      <c r="K13" s="224"/>
      <c r="L13" s="743" t="s">
        <v>505</v>
      </c>
      <c r="M13" s="224"/>
      <c r="N13" s="736">
        <v>40.0</v>
      </c>
      <c r="O13" s="745" t="s">
        <v>505</v>
      </c>
      <c r="P13" s="224"/>
      <c r="Q13" s="496">
        <v>0.0</v>
      </c>
      <c r="R13" s="264"/>
      <c r="S13" s="106"/>
      <c r="T13" s="739" t="s">
        <v>535</v>
      </c>
      <c r="U13" s="236"/>
      <c r="V13" s="740" t="s">
        <v>505</v>
      </c>
      <c r="W13" s="615"/>
      <c r="X13" s="741" t="s">
        <v>537</v>
      </c>
    </row>
    <row r="14" ht="24.75" customHeight="1">
      <c r="A14" s="706" t="s">
        <v>461</v>
      </c>
      <c r="B14" s="742" t="s">
        <v>183</v>
      </c>
      <c r="C14" s="668">
        <v>1976861.0</v>
      </c>
      <c r="D14" s="753">
        <v>2543546.0</v>
      </c>
      <c r="E14" s="368"/>
      <c r="F14" s="257"/>
      <c r="G14" s="754"/>
      <c r="H14" s="224"/>
      <c r="I14" s="224"/>
      <c r="J14" s="743" t="s">
        <v>505</v>
      </c>
      <c r="K14" s="224"/>
      <c r="L14" s="751">
        <v>0.0</v>
      </c>
      <c r="M14" s="224"/>
      <c r="N14" s="743" t="s">
        <v>505</v>
      </c>
      <c r="O14" s="745" t="s">
        <v>505</v>
      </c>
      <c r="P14" s="224"/>
      <c r="Q14" s="496" t="s">
        <v>535</v>
      </c>
      <c r="R14" s="264"/>
      <c r="S14" s="106"/>
      <c r="T14" s="739" t="s">
        <v>535</v>
      </c>
      <c r="U14" s="236"/>
      <c r="V14" s="740" t="s">
        <v>505</v>
      </c>
      <c r="W14" s="615"/>
      <c r="X14" s="741" t="s">
        <v>537</v>
      </c>
    </row>
    <row r="15" ht="24.75" customHeight="1">
      <c r="A15" s="717" t="s">
        <v>538</v>
      </c>
      <c r="B15" s="750" t="s">
        <v>539</v>
      </c>
      <c r="C15" s="645">
        <v>2061994.0</v>
      </c>
      <c r="D15" s="647">
        <v>2559682.0</v>
      </c>
      <c r="E15" s="368"/>
      <c r="F15" s="257"/>
      <c r="G15" s="735"/>
      <c r="H15" s="224"/>
      <c r="I15" s="224"/>
      <c r="J15" s="743" t="s">
        <v>505</v>
      </c>
      <c r="K15" s="224"/>
      <c r="L15" s="743" t="s">
        <v>505</v>
      </c>
      <c r="M15" s="224"/>
      <c r="N15" s="744"/>
      <c r="O15" s="745">
        <v>0.0</v>
      </c>
      <c r="P15" s="224"/>
      <c r="Q15" s="496" t="s">
        <v>535</v>
      </c>
      <c r="R15" s="264"/>
      <c r="S15" s="106"/>
      <c r="T15" s="739">
        <v>40.0</v>
      </c>
      <c r="U15" s="236"/>
      <c r="V15" s="740">
        <v>8.0</v>
      </c>
      <c r="W15" s="615"/>
      <c r="X15" s="746"/>
    </row>
    <row r="16" ht="24.75" customHeight="1">
      <c r="A16" s="748" t="s">
        <v>245</v>
      </c>
      <c r="B16" s="757" t="s">
        <v>541</v>
      </c>
      <c r="C16" s="645">
        <v>2061374.0</v>
      </c>
      <c r="D16" s="647">
        <v>2553573.0</v>
      </c>
      <c r="E16" s="368"/>
      <c r="F16" s="257"/>
      <c r="G16" s="735"/>
      <c r="H16" s="224"/>
      <c r="I16" s="224"/>
      <c r="J16" s="736">
        <v>55.0</v>
      </c>
      <c r="K16" s="224"/>
      <c r="L16" s="751">
        <v>10.0</v>
      </c>
      <c r="M16" s="224"/>
      <c r="N16" s="736">
        <v>50.0</v>
      </c>
      <c r="O16" s="745">
        <v>24.0</v>
      </c>
      <c r="P16" s="224"/>
      <c r="Q16" s="496" t="s">
        <v>535</v>
      </c>
      <c r="R16" s="264"/>
      <c r="S16" s="106"/>
      <c r="T16" s="739">
        <v>50.0</v>
      </c>
      <c r="U16" s="236"/>
      <c r="V16" s="740">
        <v>45.0</v>
      </c>
      <c r="W16" s="615"/>
      <c r="X16" s="746"/>
    </row>
    <row r="17" ht="24.75" customHeight="1">
      <c r="A17" s="748" t="s">
        <v>245</v>
      </c>
      <c r="B17" s="758" t="s">
        <v>187</v>
      </c>
      <c r="C17" s="645">
        <v>2062181.0</v>
      </c>
      <c r="D17" s="647">
        <v>2352487.0</v>
      </c>
      <c r="E17" s="368"/>
      <c r="F17" s="257"/>
      <c r="G17" s="735"/>
      <c r="H17" s="224"/>
      <c r="I17" s="224"/>
      <c r="J17" s="751">
        <v>15.0</v>
      </c>
      <c r="K17" s="224"/>
      <c r="L17" s="751">
        <v>10.0</v>
      </c>
      <c r="M17" s="224"/>
      <c r="N17" s="736">
        <v>15.0</v>
      </c>
      <c r="O17" s="745">
        <v>6.0</v>
      </c>
      <c r="P17" s="224"/>
      <c r="Q17" s="496" t="s">
        <v>535</v>
      </c>
      <c r="R17" s="264"/>
      <c r="S17" s="106"/>
      <c r="T17" s="739">
        <v>40.0</v>
      </c>
      <c r="U17" s="236"/>
      <c r="V17" s="740">
        <v>13.0</v>
      </c>
      <c r="W17" s="615"/>
      <c r="X17" s="746"/>
    </row>
    <row r="18" ht="24.75" customHeight="1">
      <c r="A18" s="748" t="s">
        <v>542</v>
      </c>
      <c r="B18" s="759" t="s">
        <v>543</v>
      </c>
      <c r="C18" s="760">
        <v>1975917.0</v>
      </c>
      <c r="D18" s="761">
        <v>2510942.0</v>
      </c>
      <c r="E18" s="368"/>
      <c r="F18" s="755"/>
      <c r="G18" s="735"/>
      <c r="H18" s="224"/>
      <c r="I18" s="224"/>
      <c r="J18" s="736">
        <v>95.0</v>
      </c>
      <c r="K18" s="224"/>
      <c r="L18" s="736">
        <v>45.0</v>
      </c>
      <c r="M18" s="224"/>
      <c r="N18" s="736">
        <v>85.0</v>
      </c>
      <c r="O18" s="738">
        <v>80.0</v>
      </c>
      <c r="P18" s="224"/>
      <c r="Q18" s="496">
        <v>90.0</v>
      </c>
      <c r="R18" s="264"/>
      <c r="S18" s="106"/>
      <c r="T18" s="739">
        <v>100.0</v>
      </c>
      <c r="U18" s="236"/>
      <c r="V18" s="740">
        <v>88.0</v>
      </c>
      <c r="W18" s="615"/>
      <c r="X18" s="746"/>
    </row>
    <row r="19" ht="24.75" customHeight="1">
      <c r="A19" s="748" t="s">
        <v>75</v>
      </c>
      <c r="B19" s="763" t="s">
        <v>544</v>
      </c>
      <c r="C19" s="764">
        <v>1977015.0</v>
      </c>
      <c r="D19" s="761">
        <v>2548551.0</v>
      </c>
      <c r="E19" s="368"/>
      <c r="F19" s="257"/>
      <c r="G19" s="735"/>
      <c r="H19" s="224"/>
      <c r="I19" s="224"/>
      <c r="J19" s="743" t="s">
        <v>505</v>
      </c>
      <c r="K19" s="224"/>
      <c r="L19" s="743" t="s">
        <v>505</v>
      </c>
      <c r="M19" s="224"/>
      <c r="N19" s="766" t="s">
        <v>505</v>
      </c>
      <c r="O19" s="767"/>
      <c r="P19" s="224"/>
      <c r="Q19" s="496" t="s">
        <v>535</v>
      </c>
      <c r="R19" s="264"/>
      <c r="S19" s="106"/>
      <c r="T19" s="739" t="s">
        <v>535</v>
      </c>
      <c r="U19" s="236"/>
      <c r="V19" s="740" t="s">
        <v>540</v>
      </c>
      <c r="W19" s="615"/>
      <c r="X19" s="746"/>
    </row>
    <row r="20" ht="24.75" customHeight="1">
      <c r="A20" s="748" t="s">
        <v>245</v>
      </c>
      <c r="B20" s="771" t="s">
        <v>550</v>
      </c>
      <c r="C20" s="764">
        <v>2061803.0</v>
      </c>
      <c r="D20" s="761">
        <v>2555845.0</v>
      </c>
      <c r="E20" s="368"/>
      <c r="F20" s="257"/>
      <c r="G20" s="735"/>
      <c r="H20" s="224"/>
      <c r="I20" s="224"/>
      <c r="J20" s="736">
        <v>85.0</v>
      </c>
      <c r="K20" s="224"/>
      <c r="L20" s="743" t="s">
        <v>505</v>
      </c>
      <c r="M20" s="224"/>
      <c r="N20" s="736">
        <v>75.0</v>
      </c>
      <c r="O20" s="738">
        <v>85.0</v>
      </c>
      <c r="P20" s="224"/>
      <c r="Q20" s="496">
        <v>55.0</v>
      </c>
      <c r="R20" s="264"/>
      <c r="S20" s="106"/>
      <c r="T20" s="739">
        <v>60.0</v>
      </c>
      <c r="U20" s="236"/>
      <c r="V20" s="740" t="s">
        <v>551</v>
      </c>
      <c r="W20" s="615"/>
      <c r="X20" s="741" t="s">
        <v>537</v>
      </c>
    </row>
    <row r="21" ht="24.75" customHeight="1">
      <c r="A21" s="748" t="s">
        <v>545</v>
      </c>
      <c r="B21" s="757" t="s">
        <v>546</v>
      </c>
      <c r="C21" s="645">
        <v>2061565.0</v>
      </c>
      <c r="D21" s="647">
        <v>2559346.0</v>
      </c>
      <c r="E21" s="368"/>
      <c r="F21" s="257"/>
      <c r="G21" s="735"/>
      <c r="H21" s="224"/>
      <c r="I21" s="224"/>
      <c r="J21" s="736">
        <v>75.0</v>
      </c>
      <c r="K21" s="224"/>
      <c r="L21" s="736">
        <v>40.0</v>
      </c>
      <c r="M21" s="224"/>
      <c r="N21" s="736">
        <v>70.0</v>
      </c>
      <c r="O21" s="738">
        <v>54.0</v>
      </c>
      <c r="P21" s="224"/>
      <c r="Q21" s="496" t="s">
        <v>535</v>
      </c>
      <c r="R21" s="264"/>
      <c r="S21" s="106"/>
      <c r="T21" s="739" t="s">
        <v>535</v>
      </c>
      <c r="U21" s="236"/>
      <c r="V21" s="740">
        <v>70.0</v>
      </c>
      <c r="W21" s="615"/>
      <c r="X21" s="746"/>
    </row>
    <row r="22" ht="24.75" customHeight="1">
      <c r="A22" s="748" t="s">
        <v>245</v>
      </c>
      <c r="B22" s="758" t="s">
        <v>547</v>
      </c>
      <c r="C22" s="645">
        <v>2061370.0</v>
      </c>
      <c r="D22" s="647">
        <v>2559070.0</v>
      </c>
      <c r="E22" s="368"/>
      <c r="F22" s="257"/>
      <c r="G22" s="735"/>
      <c r="H22" s="224"/>
      <c r="I22" s="224"/>
      <c r="J22" s="743" t="s">
        <v>505</v>
      </c>
      <c r="K22" s="224"/>
      <c r="L22" s="743" t="s">
        <v>505</v>
      </c>
      <c r="M22" s="224"/>
      <c r="N22" s="766" t="s">
        <v>505</v>
      </c>
      <c r="O22" s="745" t="s">
        <v>505</v>
      </c>
      <c r="P22" s="224"/>
      <c r="Q22" s="496" t="s">
        <v>535</v>
      </c>
      <c r="R22" s="264"/>
      <c r="S22" s="106"/>
      <c r="T22" s="739" t="s">
        <v>535</v>
      </c>
      <c r="U22" s="236"/>
      <c r="V22" s="740" t="s">
        <v>505</v>
      </c>
      <c r="W22" s="615"/>
      <c r="X22" s="741" t="s">
        <v>537</v>
      </c>
    </row>
    <row r="23" ht="24.75" customHeight="1">
      <c r="A23" s="772" t="s">
        <v>245</v>
      </c>
      <c r="B23" s="773" t="s">
        <v>549</v>
      </c>
      <c r="C23" s="645">
        <v>2061507.0</v>
      </c>
      <c r="D23" s="647">
        <v>2553593.0</v>
      </c>
      <c r="E23" s="368"/>
      <c r="F23" s="257"/>
      <c r="G23" s="735"/>
      <c r="H23" s="224"/>
      <c r="I23" s="224"/>
      <c r="J23" s="751">
        <v>35.0</v>
      </c>
      <c r="K23" s="224"/>
      <c r="L23" s="743" t="s">
        <v>505</v>
      </c>
      <c r="M23" s="224"/>
      <c r="N23" s="766" t="s">
        <v>505</v>
      </c>
      <c r="O23" s="745">
        <v>15.0</v>
      </c>
      <c r="P23" s="224"/>
      <c r="Q23" s="496" t="s">
        <v>535</v>
      </c>
      <c r="R23" s="264"/>
      <c r="S23" s="106"/>
      <c r="T23" s="739">
        <v>40.0</v>
      </c>
      <c r="U23" s="236"/>
      <c r="V23" s="740">
        <v>0.0</v>
      </c>
      <c r="W23" s="615"/>
      <c r="X23" s="732"/>
    </row>
    <row r="24" ht="24.75" customHeight="1">
      <c r="A24" s="775"/>
      <c r="B24" s="776"/>
      <c r="C24" s="777"/>
      <c r="D24" s="778"/>
      <c r="E24" s="779"/>
      <c r="F24" s="563"/>
      <c r="G24" s="780"/>
      <c r="H24" s="279"/>
      <c r="I24" s="279"/>
      <c r="J24" s="279"/>
      <c r="K24" s="279"/>
      <c r="L24" s="279"/>
      <c r="M24" s="279"/>
      <c r="N24" s="279"/>
      <c r="O24" s="272"/>
      <c r="P24" s="279"/>
      <c r="Q24" s="272"/>
      <c r="R24" s="566"/>
      <c r="S24" s="106"/>
      <c r="T24" s="781"/>
      <c r="U24" s="782"/>
      <c r="V24" s="783"/>
      <c r="W24" s="615"/>
      <c r="X24" s="784"/>
    </row>
    <row r="25" ht="24.75" customHeight="1">
      <c r="A25" s="348"/>
      <c r="B25" s="785"/>
      <c r="C25" s="723"/>
      <c r="D25" s="183"/>
      <c r="E25" s="185"/>
      <c r="F25" s="183"/>
      <c r="G25" s="185"/>
      <c r="H25" s="178"/>
      <c r="I25" s="178"/>
      <c r="J25" s="178"/>
      <c r="K25" s="178"/>
      <c r="L25" s="178"/>
      <c r="M25" s="178"/>
      <c r="N25" s="178"/>
      <c r="O25" s="172"/>
      <c r="P25" s="178"/>
      <c r="Q25" s="172"/>
      <c r="R25" s="190"/>
      <c r="S25" s="106"/>
      <c r="T25" s="786"/>
      <c r="U25" s="178"/>
      <c r="V25" s="787"/>
      <c r="W25" s="788"/>
      <c r="X25" s="789"/>
    </row>
    <row r="26" ht="24.75" customHeight="1">
      <c r="A26" s="280"/>
      <c r="B26" s="366"/>
      <c r="C26" s="368"/>
      <c r="D26" s="257"/>
      <c r="E26" s="262"/>
      <c r="F26" s="257"/>
      <c r="G26" s="262"/>
      <c r="H26" s="224"/>
      <c r="I26" s="224"/>
      <c r="J26" s="224"/>
      <c r="K26" s="224"/>
      <c r="L26" s="224"/>
      <c r="M26" s="224"/>
      <c r="N26" s="224"/>
      <c r="O26" s="212"/>
      <c r="P26" s="224"/>
      <c r="Q26" s="212"/>
      <c r="R26" s="264"/>
      <c r="S26" s="106"/>
      <c r="T26" s="790"/>
      <c r="U26" s="224"/>
      <c r="V26" s="369"/>
      <c r="W26" s="788"/>
      <c r="X26" s="791"/>
    </row>
    <row r="27" ht="24.75" customHeight="1">
      <c r="A27" s="239"/>
      <c r="B27" s="371"/>
      <c r="C27" s="372"/>
      <c r="D27" s="242"/>
      <c r="E27" s="241"/>
      <c r="F27" s="242"/>
      <c r="G27" s="241"/>
      <c r="H27" s="243"/>
      <c r="I27" s="243"/>
      <c r="J27" s="243"/>
      <c r="K27" s="243"/>
      <c r="L27" s="243"/>
      <c r="M27" s="243"/>
      <c r="N27" s="243"/>
      <c r="O27" s="244"/>
      <c r="P27" s="243"/>
      <c r="Q27" s="244"/>
      <c r="R27" s="246"/>
      <c r="S27" s="286"/>
      <c r="T27" s="793"/>
      <c r="U27" s="243"/>
      <c r="V27" s="383"/>
      <c r="W27" s="794"/>
      <c r="X27" s="795"/>
    </row>
    <row r="28" ht="51.75" customHeight="1">
      <c r="A28" s="388"/>
      <c r="B28" s="33"/>
      <c r="C28" s="33"/>
      <c r="D28" s="33"/>
      <c r="E28" s="33"/>
      <c r="F28" s="33"/>
      <c r="G28" s="33"/>
      <c r="H28" s="37"/>
      <c r="I28" s="37"/>
      <c r="J28" s="37"/>
      <c r="K28" s="37"/>
      <c r="L28" s="37"/>
      <c r="M28" s="37"/>
      <c r="N28" s="37"/>
      <c r="O28" s="414"/>
      <c r="P28" s="37"/>
      <c r="Q28" s="414"/>
      <c r="R28" s="37"/>
      <c r="S28" s="796"/>
      <c r="T28" s="37"/>
      <c r="U28" s="37"/>
      <c r="V28" s="414"/>
      <c r="W28" s="788"/>
      <c r="X28" s="797"/>
      <c r="Y28" s="388"/>
      <c r="Z28" s="388"/>
      <c r="AA28" s="388"/>
      <c r="AB28" s="388"/>
      <c r="AC28" s="388"/>
    </row>
    <row r="29" ht="30.75" customHeight="1">
      <c r="A29" s="42" t="s">
        <v>298</v>
      </c>
      <c r="B29" s="43"/>
      <c r="C29" s="44"/>
      <c r="D29" s="46"/>
      <c r="E29" s="293"/>
      <c r="F29" s="59" t="s">
        <v>285</v>
      </c>
      <c r="G29" s="59" t="s">
        <v>286</v>
      </c>
      <c r="H29" s="59" t="s">
        <v>287</v>
      </c>
      <c r="I29" s="59" t="s">
        <v>288</v>
      </c>
      <c r="J29" s="59" t="s">
        <v>289</v>
      </c>
      <c r="K29" s="59" t="s">
        <v>290</v>
      </c>
      <c r="L29" s="59" t="s">
        <v>291</v>
      </c>
      <c r="M29" s="59" t="s">
        <v>292</v>
      </c>
      <c r="N29" s="59" t="s">
        <v>293</v>
      </c>
      <c r="O29" s="59" t="s">
        <v>294</v>
      </c>
      <c r="P29" s="59" t="s">
        <v>295</v>
      </c>
      <c r="Q29" s="50" t="s">
        <v>296</v>
      </c>
      <c r="R29" s="699"/>
      <c r="S29" s="43"/>
      <c r="T29" s="43"/>
      <c r="U29" s="43"/>
      <c r="V29" s="43"/>
      <c r="W29" s="700"/>
      <c r="X29" s="799" t="s">
        <v>552</v>
      </c>
    </row>
    <row r="30" ht="72.75" customHeight="1">
      <c r="A30" s="316" t="s">
        <v>8</v>
      </c>
      <c r="B30" s="153" t="s">
        <v>11</v>
      </c>
      <c r="C30" s="701" t="s">
        <v>12</v>
      </c>
      <c r="D30" s="324" t="s">
        <v>108</v>
      </c>
      <c r="E30" s="608"/>
      <c r="F30" s="800"/>
      <c r="G30" s="611" t="s">
        <v>170</v>
      </c>
      <c r="H30" s="803"/>
      <c r="I30" s="800" t="s">
        <v>170</v>
      </c>
      <c r="J30" s="800" t="s">
        <v>299</v>
      </c>
      <c r="K30" s="800" t="s">
        <v>300</v>
      </c>
      <c r="L30" s="800" t="s">
        <v>170</v>
      </c>
      <c r="M30" s="800"/>
      <c r="N30" s="800" t="s">
        <v>172</v>
      </c>
      <c r="O30" s="611" t="s">
        <v>173</v>
      </c>
      <c r="P30" s="611" t="s">
        <v>176</v>
      </c>
      <c r="Q30" s="715" t="s">
        <v>178</v>
      </c>
      <c r="R30" s="332"/>
      <c r="S30" s="335"/>
      <c r="T30" s="335"/>
      <c r="U30" s="335"/>
      <c r="V30" s="335"/>
      <c r="W30" s="339"/>
      <c r="X30" s="804"/>
      <c r="Y30" s="33"/>
      <c r="Z30" s="33"/>
      <c r="AA30" s="33"/>
      <c r="AB30" s="33"/>
      <c r="AC30" s="33"/>
    </row>
    <row r="31" ht="15.75" customHeight="1">
      <c r="A31" s="703" t="s">
        <v>245</v>
      </c>
      <c r="B31" s="704" t="s">
        <v>149</v>
      </c>
      <c r="C31" s="619">
        <v>2057448.0</v>
      </c>
      <c r="D31" s="805">
        <v>2555699.0</v>
      </c>
      <c r="E31" s="723"/>
      <c r="F31" s="178"/>
      <c r="G31" s="178"/>
      <c r="H31" s="178"/>
      <c r="I31" s="178"/>
      <c r="J31" s="178"/>
      <c r="K31" s="178"/>
      <c r="L31" s="178"/>
      <c r="M31" s="178"/>
      <c r="N31" s="178"/>
      <c r="O31" s="172"/>
      <c r="P31" s="806"/>
      <c r="Q31" s="787"/>
      <c r="R31" s="356"/>
      <c r="W31" s="363"/>
      <c r="X31" s="791"/>
    </row>
    <row r="32" ht="15.75" customHeight="1">
      <c r="A32" s="706" t="s">
        <v>521</v>
      </c>
      <c r="B32" s="708" t="s">
        <v>522</v>
      </c>
      <c r="C32" s="645">
        <v>2051106.0</v>
      </c>
      <c r="D32" s="807">
        <v>2545534.0</v>
      </c>
      <c r="E32" s="368"/>
      <c r="F32" s="224"/>
      <c r="G32" s="224"/>
      <c r="H32" s="224"/>
      <c r="I32" s="224"/>
      <c r="J32" s="224"/>
      <c r="K32" s="224"/>
      <c r="L32" s="224"/>
      <c r="M32" s="224"/>
      <c r="N32" s="224"/>
      <c r="O32" s="212"/>
      <c r="P32" s="367"/>
      <c r="Q32" s="369"/>
      <c r="R32" s="356"/>
      <c r="W32" s="363"/>
      <c r="X32" s="791"/>
    </row>
    <row r="33" ht="15.75" customHeight="1">
      <c r="A33" s="706" t="s">
        <v>461</v>
      </c>
      <c r="B33" s="708" t="s">
        <v>523</v>
      </c>
      <c r="C33" s="645">
        <v>2061281.0</v>
      </c>
      <c r="D33" s="807">
        <v>2554933.0</v>
      </c>
      <c r="E33" s="368"/>
      <c r="F33" s="224"/>
      <c r="G33" s="224"/>
      <c r="H33" s="224"/>
      <c r="I33" s="224"/>
      <c r="J33" s="224"/>
      <c r="K33" s="224"/>
      <c r="L33" s="224"/>
      <c r="M33" s="224"/>
      <c r="N33" s="224"/>
      <c r="O33" s="212"/>
      <c r="P33" s="367"/>
      <c r="Q33" s="369"/>
      <c r="R33" s="356"/>
      <c r="W33" s="363"/>
      <c r="X33" s="791"/>
    </row>
    <row r="34" ht="15.75" customHeight="1">
      <c r="A34" s="706" t="s">
        <v>525</v>
      </c>
      <c r="B34" s="708" t="s">
        <v>526</v>
      </c>
      <c r="C34" s="645">
        <v>2061349.0</v>
      </c>
      <c r="D34" s="807">
        <v>2556111.0</v>
      </c>
      <c r="E34" s="368"/>
      <c r="F34" s="224"/>
      <c r="G34" s="224"/>
      <c r="H34" s="224"/>
      <c r="I34" s="224"/>
      <c r="J34" s="224"/>
      <c r="K34" s="224"/>
      <c r="L34" s="224"/>
      <c r="M34" s="224"/>
      <c r="N34" s="224"/>
      <c r="O34" s="212"/>
      <c r="P34" s="367"/>
      <c r="Q34" s="369"/>
      <c r="R34" s="356"/>
      <c r="W34" s="363"/>
      <c r="X34" s="791"/>
    </row>
    <row r="35" ht="15.75" customHeight="1">
      <c r="A35" s="717" t="s">
        <v>461</v>
      </c>
      <c r="B35" s="718" t="s">
        <v>529</v>
      </c>
      <c r="C35" s="645">
        <v>1971937.0</v>
      </c>
      <c r="D35" s="807">
        <v>2519129.0</v>
      </c>
      <c r="E35" s="368"/>
      <c r="F35" s="224"/>
      <c r="G35" s="224"/>
      <c r="H35" s="224"/>
      <c r="I35" s="224"/>
      <c r="J35" s="224"/>
      <c r="K35" s="224"/>
      <c r="L35" s="224"/>
      <c r="M35" s="224"/>
      <c r="N35" s="224"/>
      <c r="O35" s="212"/>
      <c r="P35" s="367"/>
      <c r="Q35" s="369"/>
      <c r="R35" s="356"/>
      <c r="W35" s="363"/>
      <c r="X35" s="791"/>
    </row>
    <row r="36" ht="15.75" customHeight="1">
      <c r="A36" s="717" t="s">
        <v>245</v>
      </c>
      <c r="B36" s="718" t="s">
        <v>530</v>
      </c>
      <c r="C36" s="645">
        <v>2061706.0</v>
      </c>
      <c r="D36" s="807">
        <v>2545107.0</v>
      </c>
      <c r="E36" s="368"/>
      <c r="F36" s="224"/>
      <c r="G36" s="224"/>
      <c r="H36" s="224"/>
      <c r="I36" s="224"/>
      <c r="J36" s="224"/>
      <c r="K36" s="224"/>
      <c r="L36" s="224"/>
      <c r="M36" s="224"/>
      <c r="N36" s="224"/>
      <c r="O36" s="212"/>
      <c r="P36" s="367"/>
      <c r="Q36" s="369"/>
      <c r="R36" s="356"/>
      <c r="W36" s="363"/>
      <c r="X36" s="791"/>
    </row>
    <row r="37" ht="15.75" customHeight="1">
      <c r="A37" s="706"/>
      <c r="B37" s="728" t="s">
        <v>132</v>
      </c>
      <c r="C37" s="645">
        <v>2061449.0</v>
      </c>
      <c r="D37" s="807">
        <v>2558700.0</v>
      </c>
      <c r="E37" s="368"/>
      <c r="F37" s="224"/>
      <c r="G37" s="224"/>
      <c r="H37" s="224"/>
      <c r="I37" s="224"/>
      <c r="J37" s="224"/>
      <c r="K37" s="224"/>
      <c r="L37" s="224"/>
      <c r="M37" s="224"/>
      <c r="N37" s="224"/>
      <c r="O37" s="212"/>
      <c r="P37" s="367"/>
      <c r="Q37" s="369"/>
      <c r="R37" s="356"/>
      <c r="W37" s="363"/>
      <c r="X37" s="791"/>
    </row>
    <row r="38" ht="15.75" customHeight="1">
      <c r="A38" s="706" t="s">
        <v>531</v>
      </c>
      <c r="B38" s="708" t="s">
        <v>532</v>
      </c>
      <c r="C38" s="668">
        <v>2061283.0</v>
      </c>
      <c r="D38" s="808">
        <v>2546910.0</v>
      </c>
      <c r="E38" s="368"/>
      <c r="F38" s="224"/>
      <c r="G38" s="224"/>
      <c r="H38" s="224"/>
      <c r="I38" s="224"/>
      <c r="J38" s="224"/>
      <c r="K38" s="224"/>
      <c r="L38" s="224"/>
      <c r="M38" s="224"/>
      <c r="N38" s="224"/>
      <c r="O38" s="212"/>
      <c r="P38" s="367"/>
      <c r="Q38" s="369"/>
      <c r="R38" s="356"/>
      <c r="W38" s="363"/>
      <c r="X38" s="791"/>
    </row>
    <row r="39" ht="15.75" customHeight="1">
      <c r="A39" s="706" t="s">
        <v>533</v>
      </c>
      <c r="B39" s="737" t="s">
        <v>534</v>
      </c>
      <c r="C39" s="645">
        <v>1977030.0</v>
      </c>
      <c r="D39" s="807">
        <v>2546336.0</v>
      </c>
      <c r="E39" s="368"/>
      <c r="F39" s="224"/>
      <c r="G39" s="224"/>
      <c r="H39" s="224"/>
      <c r="I39" s="224"/>
      <c r="J39" s="224"/>
      <c r="K39" s="224"/>
      <c r="L39" s="224"/>
      <c r="M39" s="224"/>
      <c r="N39" s="224"/>
      <c r="O39" s="212"/>
      <c r="P39" s="367"/>
      <c r="Q39" s="369"/>
      <c r="R39" s="356"/>
      <c r="W39" s="363"/>
      <c r="X39" s="791"/>
    </row>
    <row r="40" ht="15.75" customHeight="1">
      <c r="A40" s="706" t="s">
        <v>461</v>
      </c>
      <c r="B40" s="708" t="s">
        <v>183</v>
      </c>
      <c r="C40" s="668">
        <v>1976861.0</v>
      </c>
      <c r="D40" s="808">
        <v>2543546.0</v>
      </c>
      <c r="E40" s="368"/>
      <c r="F40" s="224"/>
      <c r="G40" s="224"/>
      <c r="H40" s="224"/>
      <c r="I40" s="224"/>
      <c r="J40" s="224"/>
      <c r="K40" s="224"/>
      <c r="L40" s="224"/>
      <c r="M40" s="224"/>
      <c r="N40" s="224"/>
      <c r="O40" s="212"/>
      <c r="P40" s="367"/>
      <c r="Q40" s="369"/>
      <c r="R40" s="356"/>
      <c r="W40" s="363"/>
      <c r="X40" s="791"/>
    </row>
    <row r="41" ht="15.75" customHeight="1">
      <c r="A41" s="717" t="s">
        <v>538</v>
      </c>
      <c r="B41" s="718" t="s">
        <v>539</v>
      </c>
      <c r="C41" s="645">
        <v>2061994.0</v>
      </c>
      <c r="D41" s="807">
        <v>2559682.0</v>
      </c>
      <c r="E41" s="368"/>
      <c r="F41" s="224"/>
      <c r="G41" s="224"/>
      <c r="H41" s="224"/>
      <c r="I41" s="224"/>
      <c r="J41" s="224"/>
      <c r="K41" s="224"/>
      <c r="L41" s="224"/>
      <c r="M41" s="224"/>
      <c r="N41" s="224"/>
      <c r="O41" s="212"/>
      <c r="P41" s="367"/>
      <c r="Q41" s="369"/>
      <c r="R41" s="356"/>
      <c r="W41" s="363"/>
      <c r="X41" s="791"/>
    </row>
    <row r="42" ht="15.75" customHeight="1">
      <c r="A42" s="748" t="s">
        <v>245</v>
      </c>
      <c r="B42" s="749" t="s">
        <v>541</v>
      </c>
      <c r="C42" s="645">
        <v>2061374.0</v>
      </c>
      <c r="D42" s="807">
        <v>2553573.0</v>
      </c>
      <c r="E42" s="368"/>
      <c r="F42" s="224"/>
      <c r="G42" s="224"/>
      <c r="H42" s="224"/>
      <c r="I42" s="224"/>
      <c r="J42" s="224"/>
      <c r="K42" s="224"/>
      <c r="L42" s="224"/>
      <c r="M42" s="224"/>
      <c r="N42" s="224"/>
      <c r="O42" s="212"/>
      <c r="P42" s="367"/>
      <c r="Q42" s="369"/>
      <c r="R42" s="356"/>
      <c r="W42" s="363"/>
      <c r="X42" s="791"/>
    </row>
    <row r="43" ht="15.75" customHeight="1">
      <c r="A43" s="748" t="s">
        <v>245</v>
      </c>
      <c r="B43" s="749" t="s">
        <v>187</v>
      </c>
      <c r="C43" s="645">
        <v>2062181.0</v>
      </c>
      <c r="D43" s="807">
        <v>2352487.0</v>
      </c>
      <c r="E43" s="368"/>
      <c r="F43" s="224"/>
      <c r="G43" s="224"/>
      <c r="H43" s="224"/>
      <c r="I43" s="224"/>
      <c r="J43" s="224"/>
      <c r="K43" s="224"/>
      <c r="L43" s="224"/>
      <c r="M43" s="224"/>
      <c r="N43" s="224"/>
      <c r="O43" s="212"/>
      <c r="P43" s="367"/>
      <c r="Q43" s="369"/>
      <c r="R43" s="356"/>
      <c r="W43" s="363"/>
      <c r="X43" s="791"/>
    </row>
    <row r="44" ht="15.75" customHeight="1">
      <c r="A44" s="748" t="s">
        <v>542</v>
      </c>
      <c r="B44" s="749" t="s">
        <v>543</v>
      </c>
      <c r="C44" s="645">
        <v>1975917.0</v>
      </c>
      <c r="D44" s="807">
        <v>2510942.0</v>
      </c>
      <c r="E44" s="368"/>
      <c r="F44" s="224"/>
      <c r="G44" s="224"/>
      <c r="H44" s="224"/>
      <c r="I44" s="224"/>
      <c r="J44" s="224"/>
      <c r="K44" s="224"/>
      <c r="L44" s="224"/>
      <c r="M44" s="224"/>
      <c r="N44" s="224"/>
      <c r="O44" s="212"/>
      <c r="P44" s="367"/>
      <c r="Q44" s="369"/>
      <c r="R44" s="356"/>
      <c r="W44" s="363"/>
      <c r="X44" s="791"/>
    </row>
    <row r="45" ht="15.75" customHeight="1">
      <c r="A45" s="748" t="s">
        <v>75</v>
      </c>
      <c r="B45" s="749" t="s">
        <v>544</v>
      </c>
      <c r="C45" s="645">
        <v>1977015.0</v>
      </c>
      <c r="D45" s="807">
        <v>2548551.0</v>
      </c>
      <c r="E45" s="368"/>
      <c r="F45" s="224"/>
      <c r="G45" s="224"/>
      <c r="H45" s="224"/>
      <c r="I45" s="224"/>
      <c r="J45" s="224"/>
      <c r="K45" s="224"/>
      <c r="L45" s="224"/>
      <c r="M45" s="224"/>
      <c r="N45" s="224"/>
      <c r="O45" s="212"/>
      <c r="P45" s="367"/>
      <c r="Q45" s="369"/>
      <c r="R45" s="356"/>
      <c r="W45" s="363"/>
      <c r="X45" s="791"/>
    </row>
    <row r="46" ht="15.75" customHeight="1">
      <c r="A46" s="748" t="s">
        <v>245</v>
      </c>
      <c r="B46" s="749" t="s">
        <v>189</v>
      </c>
      <c r="C46" s="645">
        <v>2061803.0</v>
      </c>
      <c r="D46" s="807">
        <v>2555845.0</v>
      </c>
      <c r="E46" s="368"/>
      <c r="F46" s="224"/>
      <c r="G46" s="224"/>
      <c r="H46" s="224"/>
      <c r="I46" s="224"/>
      <c r="J46" s="224"/>
      <c r="K46" s="224"/>
      <c r="L46" s="224"/>
      <c r="M46" s="224"/>
      <c r="N46" s="224"/>
      <c r="O46" s="212"/>
      <c r="P46" s="367"/>
      <c r="Q46" s="369"/>
      <c r="R46" s="356"/>
      <c r="W46" s="363"/>
      <c r="X46" s="791"/>
    </row>
    <row r="47" ht="15.75" customHeight="1">
      <c r="A47" s="748" t="s">
        <v>545</v>
      </c>
      <c r="B47" s="749" t="s">
        <v>546</v>
      </c>
      <c r="C47" s="645">
        <v>2061565.0</v>
      </c>
      <c r="D47" s="807">
        <v>2559346.0</v>
      </c>
      <c r="E47" s="368"/>
      <c r="F47" s="224"/>
      <c r="G47" s="224"/>
      <c r="H47" s="224"/>
      <c r="I47" s="224"/>
      <c r="J47" s="224"/>
      <c r="K47" s="224"/>
      <c r="L47" s="224"/>
      <c r="M47" s="224"/>
      <c r="N47" s="224"/>
      <c r="O47" s="212"/>
      <c r="P47" s="367"/>
      <c r="Q47" s="369"/>
      <c r="R47" s="356"/>
      <c r="W47" s="363"/>
      <c r="X47" s="791"/>
    </row>
    <row r="48" ht="15.75" customHeight="1">
      <c r="A48" s="748" t="s">
        <v>245</v>
      </c>
      <c r="B48" s="749" t="s">
        <v>547</v>
      </c>
      <c r="C48" s="645">
        <v>2061370.0</v>
      </c>
      <c r="D48" s="807">
        <v>2559070.0</v>
      </c>
      <c r="E48" s="368"/>
      <c r="F48" s="224"/>
      <c r="G48" s="224"/>
      <c r="H48" s="224"/>
      <c r="I48" s="224"/>
      <c r="J48" s="224"/>
      <c r="K48" s="224"/>
      <c r="L48" s="224"/>
      <c r="M48" s="224"/>
      <c r="N48" s="224"/>
      <c r="O48" s="212"/>
      <c r="P48" s="367"/>
      <c r="Q48" s="369"/>
      <c r="R48" s="356"/>
      <c r="W48" s="363"/>
      <c r="X48" s="791"/>
    </row>
    <row r="49" ht="15.75" customHeight="1">
      <c r="A49" s="748" t="s">
        <v>245</v>
      </c>
      <c r="B49" s="749" t="s">
        <v>549</v>
      </c>
      <c r="C49" s="645">
        <v>2061507.0</v>
      </c>
      <c r="D49" s="807">
        <v>2553593.0</v>
      </c>
      <c r="E49" s="368"/>
      <c r="F49" s="224"/>
      <c r="G49" s="224"/>
      <c r="H49" s="224"/>
      <c r="I49" s="224"/>
      <c r="J49" s="224"/>
      <c r="K49" s="224"/>
      <c r="L49" s="224"/>
      <c r="M49" s="224"/>
      <c r="N49" s="224"/>
      <c r="O49" s="212"/>
      <c r="P49" s="367"/>
      <c r="Q49" s="369"/>
      <c r="R49" s="356"/>
      <c r="W49" s="363"/>
      <c r="X49" s="791"/>
    </row>
    <row r="50" ht="15.75" customHeight="1">
      <c r="A50" s="762"/>
      <c r="B50" s="768"/>
      <c r="C50" s="676"/>
      <c r="D50" s="810"/>
      <c r="E50" s="372"/>
      <c r="F50" s="243"/>
      <c r="G50" s="243"/>
      <c r="H50" s="243"/>
      <c r="I50" s="243"/>
      <c r="J50" s="243"/>
      <c r="K50" s="243"/>
      <c r="L50" s="243"/>
      <c r="M50" s="243"/>
      <c r="N50" s="243"/>
      <c r="O50" s="244"/>
      <c r="P50" s="373"/>
      <c r="Q50" s="383"/>
      <c r="R50" s="356"/>
      <c r="W50" s="363"/>
      <c r="X50" s="811"/>
    </row>
    <row r="51" ht="15.75" customHeight="1">
      <c r="A51" s="217"/>
      <c r="B51" s="222"/>
      <c r="C51" s="222"/>
      <c r="D51" s="223"/>
      <c r="E51" s="225"/>
      <c r="F51" s="227"/>
      <c r="G51" s="227"/>
      <c r="H51" s="227"/>
      <c r="I51" s="227"/>
      <c r="J51" s="227"/>
      <c r="K51" s="227"/>
      <c r="L51" s="227"/>
      <c r="M51" s="227"/>
      <c r="N51" s="227"/>
      <c r="O51" s="230"/>
      <c r="P51" s="354"/>
      <c r="Q51" s="355"/>
      <c r="R51" s="356"/>
      <c r="W51" s="363"/>
      <c r="X51" s="789"/>
    </row>
    <row r="52" ht="15.75" customHeight="1">
      <c r="A52" s="239"/>
      <c r="B52" s="240"/>
      <c r="C52" s="240"/>
      <c r="D52" s="242"/>
      <c r="E52" s="241"/>
      <c r="F52" s="243"/>
      <c r="G52" s="243"/>
      <c r="H52" s="243"/>
      <c r="I52" s="243"/>
      <c r="J52" s="243"/>
      <c r="K52" s="243"/>
      <c r="L52" s="243"/>
      <c r="M52" s="243"/>
      <c r="N52" s="243"/>
      <c r="O52" s="244"/>
      <c r="P52" s="373"/>
      <c r="Q52" s="383"/>
      <c r="R52" s="356"/>
      <c r="W52" s="363"/>
      <c r="X52" s="795"/>
    </row>
    <row r="53" ht="15.75" customHeight="1">
      <c r="A53" s="292"/>
      <c r="B53" s="294"/>
      <c r="C53" s="294"/>
      <c r="D53" s="296"/>
      <c r="E53" s="384"/>
      <c r="F53" s="303"/>
      <c r="G53" s="303"/>
      <c r="H53" s="303"/>
      <c r="I53" s="303"/>
      <c r="J53" s="303"/>
      <c r="K53" s="303"/>
      <c r="L53" s="303"/>
      <c r="M53" s="303"/>
      <c r="N53" s="303"/>
      <c r="O53" s="385"/>
      <c r="P53" s="377"/>
      <c r="Q53" s="386"/>
      <c r="R53" s="379"/>
      <c r="S53" s="380"/>
      <c r="T53" s="380"/>
      <c r="U53" s="380"/>
      <c r="V53" s="380"/>
      <c r="W53" s="381"/>
      <c r="X53" s="812"/>
    </row>
    <row r="54" ht="15.75" customHeight="1">
      <c r="O54" s="38"/>
      <c r="Q54" s="38"/>
      <c r="V54" s="58"/>
      <c r="X54" s="707"/>
    </row>
    <row r="55" ht="15.75" customHeight="1">
      <c r="O55" s="38"/>
      <c r="Q55" s="38"/>
      <c r="V55" s="58"/>
      <c r="X55" s="707"/>
    </row>
    <row r="56" ht="15.75" customHeight="1">
      <c r="O56" s="38"/>
      <c r="Q56" s="38"/>
      <c r="V56" s="58"/>
      <c r="X56" s="707"/>
    </row>
    <row r="57" ht="15.75" customHeight="1">
      <c r="O57" s="38"/>
      <c r="Q57" s="38"/>
      <c r="V57" s="58"/>
      <c r="X57" s="707"/>
    </row>
    <row r="58" ht="15.75" customHeight="1">
      <c r="O58" s="38"/>
      <c r="Q58" s="38"/>
      <c r="V58" s="58"/>
      <c r="X58" s="707"/>
    </row>
    <row r="59" ht="15.75" customHeight="1">
      <c r="O59" s="38"/>
      <c r="Q59" s="38"/>
      <c r="V59" s="58"/>
      <c r="X59" s="707"/>
    </row>
    <row r="60" ht="15.75" customHeight="1">
      <c r="O60" s="38"/>
      <c r="Q60" s="38"/>
      <c r="V60" s="58"/>
      <c r="X60" s="707"/>
    </row>
    <row r="61" ht="15.75" customHeight="1">
      <c r="O61" s="38"/>
      <c r="Q61" s="38"/>
      <c r="V61" s="58"/>
      <c r="X61" s="707"/>
    </row>
    <row r="62" ht="15.75" customHeight="1">
      <c r="O62" s="38"/>
      <c r="Q62" s="38"/>
      <c r="V62" s="58"/>
      <c r="X62" s="707"/>
    </row>
    <row r="63" ht="15.75" customHeight="1">
      <c r="O63" s="38"/>
      <c r="Q63" s="38"/>
      <c r="V63" s="58"/>
      <c r="X63" s="707"/>
    </row>
    <row r="64" ht="15.75" customHeight="1">
      <c r="O64" s="38"/>
      <c r="Q64" s="38"/>
      <c r="V64" s="58"/>
      <c r="X64" s="707"/>
    </row>
    <row r="65" ht="15.75" customHeight="1">
      <c r="O65" s="38"/>
      <c r="Q65" s="38"/>
      <c r="V65" s="58"/>
      <c r="X65" s="707"/>
    </row>
    <row r="66" ht="15.75" customHeight="1">
      <c r="O66" s="38"/>
      <c r="Q66" s="38"/>
      <c r="V66" s="58"/>
      <c r="X66" s="707"/>
    </row>
    <row r="67" ht="15.75" customHeight="1">
      <c r="O67" s="38"/>
      <c r="Q67" s="38"/>
      <c r="V67" s="58"/>
      <c r="X67" s="707"/>
    </row>
    <row r="68" ht="15.75" customHeight="1">
      <c r="O68" s="38"/>
      <c r="Q68" s="38"/>
      <c r="V68" s="58"/>
      <c r="X68" s="707"/>
    </row>
    <row r="69" ht="15.75" customHeight="1">
      <c r="O69" s="38"/>
      <c r="Q69" s="38"/>
      <c r="V69" s="58"/>
      <c r="X69" s="707"/>
    </row>
    <row r="70" ht="15.75" customHeight="1">
      <c r="O70" s="38"/>
      <c r="Q70" s="38"/>
      <c r="V70" s="58"/>
      <c r="X70" s="707"/>
    </row>
    <row r="71" ht="15.75" customHeight="1">
      <c r="O71" s="38"/>
      <c r="Q71" s="38"/>
      <c r="V71" s="58"/>
      <c r="X71" s="707"/>
    </row>
    <row r="72" ht="15.75" customHeight="1">
      <c r="O72" s="38"/>
      <c r="Q72" s="38"/>
      <c r="V72" s="58"/>
      <c r="X72" s="707"/>
    </row>
    <row r="73" ht="15.75" customHeight="1">
      <c r="O73" s="38"/>
      <c r="Q73" s="38"/>
      <c r="V73" s="58"/>
      <c r="X73" s="707"/>
    </row>
    <row r="74" ht="15.75" customHeight="1">
      <c r="O74" s="38"/>
      <c r="Q74" s="38"/>
      <c r="V74" s="58"/>
      <c r="X74" s="707"/>
    </row>
    <row r="75" ht="15.75" customHeight="1">
      <c r="O75" s="38"/>
      <c r="Q75" s="38"/>
      <c r="V75" s="58"/>
      <c r="X75" s="707"/>
    </row>
    <row r="76" ht="15.75" customHeight="1">
      <c r="O76" s="38"/>
      <c r="Q76" s="38"/>
      <c r="V76" s="58"/>
      <c r="X76" s="707"/>
    </row>
    <row r="77" ht="15.75" customHeight="1">
      <c r="O77" s="38"/>
      <c r="Q77" s="38"/>
      <c r="V77" s="58"/>
      <c r="X77" s="707"/>
    </row>
    <row r="78" ht="15.75" customHeight="1">
      <c r="O78" s="38"/>
      <c r="Q78" s="38"/>
      <c r="V78" s="58"/>
      <c r="X78" s="707"/>
    </row>
    <row r="79" ht="15.75" customHeight="1">
      <c r="O79" s="38"/>
      <c r="Q79" s="38"/>
      <c r="V79" s="58"/>
      <c r="X79" s="707"/>
    </row>
    <row r="80" ht="15.75" customHeight="1">
      <c r="O80" s="38"/>
      <c r="Q80" s="38"/>
      <c r="V80" s="58"/>
      <c r="X80" s="707"/>
    </row>
    <row r="81" ht="15.75" customHeight="1">
      <c r="O81" s="38"/>
      <c r="Q81" s="38"/>
      <c r="V81" s="58"/>
      <c r="X81" s="707"/>
    </row>
    <row r="82" ht="15.75" customHeight="1">
      <c r="O82" s="38"/>
      <c r="Q82" s="38"/>
      <c r="V82" s="58"/>
      <c r="X82" s="707"/>
    </row>
    <row r="83" ht="15.75" customHeight="1">
      <c r="O83" s="38"/>
      <c r="Q83" s="38"/>
      <c r="V83" s="58"/>
      <c r="X83" s="707"/>
    </row>
    <row r="84" ht="15.75" customHeight="1">
      <c r="O84" s="38"/>
      <c r="Q84" s="38"/>
      <c r="V84" s="58"/>
      <c r="X84" s="707"/>
    </row>
    <row r="85" ht="15.75" customHeight="1">
      <c r="O85" s="38"/>
      <c r="Q85" s="38"/>
      <c r="V85" s="58"/>
      <c r="X85" s="707"/>
    </row>
    <row r="86" ht="15.75" customHeight="1">
      <c r="O86" s="38"/>
      <c r="Q86" s="38"/>
      <c r="V86" s="58"/>
      <c r="X86" s="707"/>
    </row>
    <row r="87" ht="15.75" customHeight="1">
      <c r="O87" s="38"/>
      <c r="Q87" s="38"/>
      <c r="V87" s="58"/>
      <c r="X87" s="707"/>
    </row>
    <row r="88" ht="15.75" customHeight="1">
      <c r="O88" s="38"/>
      <c r="Q88" s="38"/>
      <c r="V88" s="58"/>
      <c r="X88" s="707"/>
    </row>
    <row r="89" ht="15.75" customHeight="1">
      <c r="O89" s="38"/>
      <c r="Q89" s="38"/>
      <c r="V89" s="58"/>
      <c r="X89" s="707"/>
    </row>
    <row r="90" ht="15.75" customHeight="1">
      <c r="O90" s="38"/>
      <c r="Q90" s="38"/>
      <c r="V90" s="58"/>
      <c r="X90" s="707"/>
    </row>
    <row r="91" ht="15.75" customHeight="1">
      <c r="O91" s="38"/>
      <c r="Q91" s="38"/>
      <c r="V91" s="58"/>
      <c r="X91" s="707"/>
    </row>
    <row r="92" ht="15.75" customHeight="1">
      <c r="O92" s="38"/>
      <c r="Q92" s="38"/>
      <c r="V92" s="58"/>
      <c r="X92" s="707"/>
    </row>
    <row r="93" ht="15.75" customHeight="1">
      <c r="O93" s="38"/>
      <c r="Q93" s="38"/>
      <c r="V93" s="58"/>
      <c r="X93" s="707"/>
    </row>
    <row r="94" ht="15.75" customHeight="1">
      <c r="O94" s="38"/>
      <c r="Q94" s="38"/>
      <c r="V94" s="58"/>
      <c r="X94" s="707"/>
    </row>
    <row r="95" ht="15.75" customHeight="1">
      <c r="O95" s="38"/>
      <c r="Q95" s="38"/>
      <c r="V95" s="58"/>
      <c r="X95" s="707"/>
    </row>
    <row r="96" ht="15.75" customHeight="1">
      <c r="O96" s="38"/>
      <c r="Q96" s="38"/>
      <c r="V96" s="58"/>
      <c r="X96" s="707"/>
    </row>
    <row r="97" ht="15.75" customHeight="1">
      <c r="O97" s="38"/>
      <c r="Q97" s="38"/>
      <c r="V97" s="58"/>
      <c r="X97" s="707"/>
    </row>
    <row r="98" ht="15.75" customHeight="1">
      <c r="O98" s="38"/>
      <c r="Q98" s="38"/>
      <c r="V98" s="58"/>
      <c r="X98" s="707"/>
    </row>
    <row r="99" ht="15.75" customHeight="1">
      <c r="O99" s="38"/>
      <c r="Q99" s="38"/>
      <c r="V99" s="58"/>
      <c r="X99" s="707"/>
    </row>
    <row r="100" ht="15.75" customHeight="1">
      <c r="O100" s="38"/>
      <c r="Q100" s="38"/>
      <c r="V100" s="58"/>
      <c r="X100" s="707"/>
    </row>
    <row r="101" ht="15.75" customHeight="1">
      <c r="O101" s="38"/>
      <c r="Q101" s="38"/>
      <c r="V101" s="58"/>
      <c r="X101" s="707"/>
    </row>
    <row r="102" ht="15.75" customHeight="1">
      <c r="O102" s="38"/>
      <c r="Q102" s="38"/>
      <c r="V102" s="58"/>
      <c r="X102" s="707"/>
    </row>
    <row r="103" ht="15.75" customHeight="1">
      <c r="O103" s="38"/>
      <c r="Q103" s="38"/>
      <c r="V103" s="58"/>
      <c r="X103" s="707"/>
    </row>
    <row r="104" ht="15.75" customHeight="1">
      <c r="O104" s="38"/>
      <c r="Q104" s="38"/>
      <c r="V104" s="58"/>
      <c r="X104" s="707"/>
    </row>
    <row r="105" ht="15.75" customHeight="1">
      <c r="O105" s="38"/>
      <c r="Q105" s="38"/>
      <c r="V105" s="58"/>
      <c r="X105" s="707"/>
    </row>
    <row r="106" ht="15.75" customHeight="1">
      <c r="O106" s="38"/>
      <c r="Q106" s="38"/>
      <c r="V106" s="58"/>
      <c r="X106" s="707"/>
    </row>
    <row r="107" ht="15.75" customHeight="1">
      <c r="O107" s="38"/>
      <c r="Q107" s="38"/>
      <c r="V107" s="58"/>
      <c r="X107" s="707"/>
    </row>
    <row r="108" ht="15.75" customHeight="1">
      <c r="O108" s="38"/>
      <c r="Q108" s="38"/>
      <c r="V108" s="58"/>
      <c r="X108" s="707"/>
    </row>
    <row r="109" ht="15.75" customHeight="1">
      <c r="O109" s="38"/>
      <c r="Q109" s="38"/>
      <c r="V109" s="58"/>
      <c r="X109" s="707"/>
    </row>
    <row r="110" ht="15.75" customHeight="1">
      <c r="O110" s="38"/>
      <c r="Q110" s="38"/>
      <c r="V110" s="58"/>
      <c r="X110" s="707"/>
    </row>
    <row r="111" ht="15.75" customHeight="1">
      <c r="O111" s="38"/>
      <c r="Q111" s="38"/>
      <c r="V111" s="58"/>
      <c r="X111" s="707"/>
    </row>
    <row r="112" ht="15.75" customHeight="1">
      <c r="O112" s="38"/>
      <c r="Q112" s="38"/>
      <c r="V112" s="58"/>
      <c r="X112" s="707"/>
    </row>
    <row r="113" ht="15.75" customHeight="1">
      <c r="O113" s="38"/>
      <c r="Q113" s="38"/>
      <c r="V113" s="58"/>
      <c r="X113" s="707"/>
    </row>
    <row r="114" ht="15.75" customHeight="1">
      <c r="O114" s="38"/>
      <c r="Q114" s="38"/>
      <c r="V114" s="58"/>
      <c r="X114" s="707"/>
    </row>
    <row r="115" ht="15.75" customHeight="1">
      <c r="O115" s="38"/>
      <c r="Q115" s="38"/>
      <c r="V115" s="58"/>
      <c r="X115" s="707"/>
    </row>
    <row r="116" ht="15.75" customHeight="1">
      <c r="O116" s="38"/>
      <c r="Q116" s="38"/>
      <c r="V116" s="58"/>
      <c r="X116" s="707"/>
    </row>
    <row r="117" ht="15.75" customHeight="1">
      <c r="O117" s="38"/>
      <c r="Q117" s="38"/>
      <c r="V117" s="58"/>
      <c r="X117" s="707"/>
    </row>
    <row r="118" ht="15.75" customHeight="1">
      <c r="O118" s="38"/>
      <c r="Q118" s="38"/>
      <c r="V118" s="58"/>
      <c r="X118" s="707"/>
    </row>
    <row r="119" ht="15.75" customHeight="1">
      <c r="O119" s="38"/>
      <c r="Q119" s="38"/>
      <c r="V119" s="58"/>
      <c r="X119" s="707"/>
    </row>
    <row r="120" ht="15.75" customHeight="1">
      <c r="O120" s="38"/>
      <c r="Q120" s="38"/>
      <c r="V120" s="58"/>
      <c r="X120" s="707"/>
    </row>
    <row r="121" ht="15.75" customHeight="1">
      <c r="O121" s="38"/>
      <c r="Q121" s="38"/>
      <c r="V121" s="58"/>
      <c r="X121" s="707"/>
    </row>
    <row r="122" ht="15.75" customHeight="1">
      <c r="O122" s="38"/>
      <c r="Q122" s="38"/>
      <c r="V122" s="58"/>
      <c r="X122" s="707"/>
    </row>
    <row r="123" ht="15.75" customHeight="1">
      <c r="O123" s="38"/>
      <c r="Q123" s="38"/>
      <c r="V123" s="58"/>
      <c r="X123" s="707"/>
    </row>
    <row r="124" ht="15.75" customHeight="1">
      <c r="O124" s="38"/>
      <c r="Q124" s="38"/>
      <c r="V124" s="58"/>
      <c r="X124" s="707"/>
    </row>
    <row r="125" ht="15.75" customHeight="1">
      <c r="O125" s="38"/>
      <c r="Q125" s="38"/>
      <c r="V125" s="58"/>
      <c r="X125" s="707"/>
    </row>
    <row r="126" ht="15.75" customHeight="1">
      <c r="O126" s="38"/>
      <c r="Q126" s="38"/>
      <c r="V126" s="58"/>
      <c r="X126" s="707"/>
    </row>
    <row r="127" ht="15.75" customHeight="1">
      <c r="O127" s="38"/>
      <c r="Q127" s="38"/>
      <c r="V127" s="58"/>
      <c r="X127" s="707"/>
    </row>
    <row r="128" ht="15.75" customHeight="1">
      <c r="O128" s="38"/>
      <c r="Q128" s="38"/>
      <c r="V128" s="58"/>
      <c r="X128" s="707"/>
    </row>
    <row r="129" ht="15.75" customHeight="1">
      <c r="O129" s="38"/>
      <c r="Q129" s="38"/>
      <c r="V129" s="58"/>
      <c r="X129" s="707"/>
    </row>
    <row r="130" ht="15.75" customHeight="1">
      <c r="O130" s="38"/>
      <c r="Q130" s="38"/>
      <c r="V130" s="58"/>
      <c r="X130" s="707"/>
    </row>
    <row r="131" ht="15.75" customHeight="1">
      <c r="O131" s="38"/>
      <c r="Q131" s="38"/>
      <c r="V131" s="58"/>
      <c r="X131" s="707"/>
    </row>
    <row r="132" ht="15.75" customHeight="1">
      <c r="O132" s="38"/>
      <c r="Q132" s="38"/>
      <c r="V132" s="58"/>
      <c r="X132" s="707"/>
    </row>
    <row r="133" ht="15.75" customHeight="1">
      <c r="O133" s="38"/>
      <c r="Q133" s="38"/>
      <c r="V133" s="58"/>
      <c r="X133" s="707"/>
    </row>
    <row r="134" ht="15.75" customHeight="1">
      <c r="O134" s="38"/>
      <c r="Q134" s="38"/>
      <c r="V134" s="58"/>
      <c r="X134" s="707"/>
    </row>
    <row r="135" ht="15.75" customHeight="1">
      <c r="O135" s="38"/>
      <c r="Q135" s="38"/>
      <c r="V135" s="58"/>
      <c r="X135" s="707"/>
    </row>
    <row r="136" ht="15.75" customHeight="1">
      <c r="O136" s="38"/>
      <c r="Q136" s="38"/>
      <c r="V136" s="58"/>
      <c r="X136" s="707"/>
    </row>
    <row r="137" ht="15.75" customHeight="1">
      <c r="O137" s="38"/>
      <c r="Q137" s="38"/>
      <c r="V137" s="58"/>
      <c r="X137" s="707"/>
    </row>
    <row r="138" ht="15.75" customHeight="1">
      <c r="O138" s="38"/>
      <c r="Q138" s="38"/>
      <c r="V138" s="58"/>
      <c r="X138" s="707"/>
    </row>
    <row r="139" ht="15.75" customHeight="1">
      <c r="O139" s="38"/>
      <c r="Q139" s="38"/>
      <c r="V139" s="58"/>
      <c r="X139" s="707"/>
    </row>
    <row r="140" ht="15.75" customHeight="1">
      <c r="O140" s="38"/>
      <c r="Q140" s="38"/>
      <c r="V140" s="58"/>
      <c r="X140" s="707"/>
    </row>
    <row r="141" ht="15.75" customHeight="1">
      <c r="O141" s="38"/>
      <c r="Q141" s="38"/>
      <c r="V141" s="58"/>
      <c r="X141" s="707"/>
    </row>
    <row r="142" ht="15.75" customHeight="1">
      <c r="O142" s="38"/>
      <c r="Q142" s="38"/>
      <c r="V142" s="58"/>
      <c r="X142" s="707"/>
    </row>
    <row r="143" ht="15.75" customHeight="1">
      <c r="O143" s="38"/>
      <c r="Q143" s="38"/>
      <c r="V143" s="58"/>
      <c r="X143" s="707"/>
    </row>
    <row r="144" ht="15.75" customHeight="1">
      <c r="O144" s="38"/>
      <c r="Q144" s="38"/>
      <c r="V144" s="58"/>
      <c r="X144" s="707"/>
    </row>
    <row r="145" ht="15.75" customHeight="1">
      <c r="O145" s="38"/>
      <c r="Q145" s="38"/>
      <c r="V145" s="58"/>
      <c r="X145" s="707"/>
    </row>
    <row r="146" ht="15.75" customHeight="1">
      <c r="O146" s="38"/>
      <c r="Q146" s="38"/>
      <c r="V146" s="58"/>
      <c r="X146" s="707"/>
    </row>
    <row r="147" ht="15.75" customHeight="1">
      <c r="O147" s="38"/>
      <c r="Q147" s="38"/>
      <c r="V147" s="58"/>
      <c r="X147" s="707"/>
    </row>
    <row r="148" ht="15.75" customHeight="1">
      <c r="O148" s="38"/>
      <c r="Q148" s="38"/>
      <c r="V148" s="58"/>
      <c r="X148" s="707"/>
    </row>
    <row r="149" ht="15.75" customHeight="1">
      <c r="O149" s="38"/>
      <c r="Q149" s="38"/>
      <c r="V149" s="58"/>
      <c r="X149" s="707"/>
    </row>
    <row r="150" ht="15.75" customHeight="1">
      <c r="O150" s="38"/>
      <c r="Q150" s="38"/>
      <c r="V150" s="58"/>
      <c r="X150" s="707"/>
    </row>
    <row r="151" ht="15.75" customHeight="1">
      <c r="O151" s="38"/>
      <c r="Q151" s="38"/>
      <c r="V151" s="58"/>
      <c r="X151" s="707"/>
    </row>
    <row r="152" ht="15.75" customHeight="1">
      <c r="O152" s="38"/>
      <c r="Q152" s="38"/>
      <c r="V152" s="58"/>
      <c r="X152" s="707"/>
    </row>
    <row r="153" ht="15.75" customHeight="1">
      <c r="O153" s="38"/>
      <c r="Q153" s="38"/>
      <c r="V153" s="58"/>
      <c r="X153" s="707"/>
    </row>
    <row r="154" ht="15.75" customHeight="1">
      <c r="O154" s="38"/>
      <c r="Q154" s="38"/>
      <c r="V154" s="58"/>
      <c r="X154" s="707"/>
    </row>
    <row r="155" ht="15.75" customHeight="1">
      <c r="O155" s="38"/>
      <c r="Q155" s="38"/>
      <c r="V155" s="58"/>
      <c r="X155" s="707"/>
    </row>
    <row r="156" ht="15.75" customHeight="1">
      <c r="O156" s="38"/>
      <c r="Q156" s="38"/>
      <c r="V156" s="58"/>
      <c r="X156" s="707"/>
    </row>
    <row r="157" ht="15.75" customHeight="1">
      <c r="O157" s="38"/>
      <c r="Q157" s="38"/>
      <c r="V157" s="58"/>
      <c r="X157" s="707"/>
    </row>
    <row r="158" ht="15.75" customHeight="1">
      <c r="O158" s="38"/>
      <c r="Q158" s="38"/>
      <c r="V158" s="58"/>
      <c r="X158" s="707"/>
    </row>
    <row r="159" ht="15.75" customHeight="1">
      <c r="O159" s="38"/>
      <c r="Q159" s="38"/>
      <c r="V159" s="58"/>
      <c r="X159" s="707"/>
    </row>
    <row r="160" ht="15.75" customHeight="1">
      <c r="O160" s="38"/>
      <c r="Q160" s="38"/>
      <c r="V160" s="58"/>
      <c r="X160" s="707"/>
    </row>
    <row r="161" ht="15.75" customHeight="1">
      <c r="O161" s="38"/>
      <c r="Q161" s="38"/>
      <c r="V161" s="58"/>
      <c r="X161" s="707"/>
    </row>
    <row r="162" ht="15.75" customHeight="1">
      <c r="O162" s="38"/>
      <c r="Q162" s="38"/>
      <c r="V162" s="58"/>
      <c r="X162" s="707"/>
    </row>
    <row r="163" ht="15.75" customHeight="1">
      <c r="O163" s="38"/>
      <c r="Q163" s="38"/>
      <c r="V163" s="58"/>
      <c r="X163" s="707"/>
    </row>
    <row r="164" ht="15.75" customHeight="1">
      <c r="O164" s="38"/>
      <c r="Q164" s="38"/>
      <c r="V164" s="58"/>
      <c r="X164" s="707"/>
    </row>
    <row r="165" ht="15.75" customHeight="1">
      <c r="O165" s="38"/>
      <c r="Q165" s="38"/>
      <c r="V165" s="58"/>
      <c r="X165" s="707"/>
    </row>
    <row r="166" ht="15.75" customHeight="1">
      <c r="O166" s="38"/>
      <c r="Q166" s="38"/>
      <c r="V166" s="58"/>
      <c r="X166" s="707"/>
    </row>
    <row r="167" ht="15.75" customHeight="1">
      <c r="O167" s="38"/>
      <c r="Q167" s="38"/>
      <c r="V167" s="58"/>
      <c r="X167" s="707"/>
    </row>
    <row r="168" ht="15.75" customHeight="1">
      <c r="O168" s="38"/>
      <c r="Q168" s="38"/>
      <c r="V168" s="58"/>
      <c r="X168" s="707"/>
    </row>
    <row r="169" ht="15.75" customHeight="1">
      <c r="O169" s="38"/>
      <c r="Q169" s="38"/>
      <c r="V169" s="58"/>
      <c r="X169" s="707"/>
    </row>
    <row r="170" ht="15.75" customHeight="1">
      <c r="O170" s="38"/>
      <c r="Q170" s="38"/>
      <c r="V170" s="58"/>
      <c r="X170" s="707"/>
    </row>
    <row r="171" ht="15.75" customHeight="1">
      <c r="O171" s="38"/>
      <c r="Q171" s="38"/>
      <c r="V171" s="58"/>
      <c r="X171" s="707"/>
    </row>
    <row r="172" ht="15.75" customHeight="1">
      <c r="O172" s="38"/>
      <c r="Q172" s="38"/>
      <c r="V172" s="58"/>
      <c r="X172" s="707"/>
    </row>
    <row r="173" ht="15.75" customHeight="1">
      <c r="O173" s="38"/>
      <c r="Q173" s="38"/>
      <c r="V173" s="58"/>
      <c r="X173" s="707"/>
    </row>
    <row r="174" ht="15.75" customHeight="1">
      <c r="O174" s="38"/>
      <c r="Q174" s="38"/>
      <c r="V174" s="58"/>
      <c r="X174" s="707"/>
    </row>
    <row r="175" ht="15.75" customHeight="1">
      <c r="O175" s="38"/>
      <c r="Q175" s="38"/>
      <c r="V175" s="58"/>
      <c r="X175" s="707"/>
    </row>
    <row r="176" ht="15.75" customHeight="1">
      <c r="O176" s="38"/>
      <c r="Q176" s="38"/>
      <c r="V176" s="58"/>
      <c r="X176" s="707"/>
    </row>
    <row r="177" ht="15.75" customHeight="1">
      <c r="O177" s="38"/>
      <c r="Q177" s="38"/>
      <c r="V177" s="58"/>
      <c r="X177" s="707"/>
    </row>
    <row r="178" ht="15.75" customHeight="1">
      <c r="O178" s="38"/>
      <c r="Q178" s="38"/>
      <c r="V178" s="58"/>
      <c r="X178" s="707"/>
    </row>
    <row r="179" ht="15.75" customHeight="1">
      <c r="O179" s="38"/>
      <c r="Q179" s="38"/>
      <c r="V179" s="58"/>
      <c r="X179" s="707"/>
    </row>
    <row r="180" ht="15.75" customHeight="1">
      <c r="O180" s="38"/>
      <c r="Q180" s="38"/>
      <c r="V180" s="58"/>
      <c r="X180" s="707"/>
    </row>
    <row r="181" ht="15.75" customHeight="1">
      <c r="O181" s="38"/>
      <c r="Q181" s="38"/>
      <c r="V181" s="58"/>
      <c r="X181" s="707"/>
    </row>
    <row r="182" ht="15.75" customHeight="1">
      <c r="O182" s="38"/>
      <c r="Q182" s="38"/>
      <c r="V182" s="58"/>
      <c r="X182" s="707"/>
    </row>
    <row r="183" ht="15.75" customHeight="1">
      <c r="O183" s="38"/>
      <c r="Q183" s="38"/>
      <c r="V183" s="58"/>
      <c r="X183" s="707"/>
    </row>
    <row r="184" ht="15.75" customHeight="1">
      <c r="O184" s="38"/>
      <c r="Q184" s="38"/>
      <c r="V184" s="58"/>
      <c r="X184" s="707"/>
    </row>
    <row r="185" ht="15.75" customHeight="1">
      <c r="O185" s="38"/>
      <c r="Q185" s="38"/>
      <c r="V185" s="58"/>
      <c r="X185" s="707"/>
    </row>
    <row r="186" ht="15.75" customHeight="1">
      <c r="O186" s="38"/>
      <c r="Q186" s="38"/>
      <c r="V186" s="58"/>
      <c r="X186" s="707"/>
    </row>
    <row r="187" ht="15.75" customHeight="1">
      <c r="O187" s="38"/>
      <c r="Q187" s="38"/>
      <c r="V187" s="58"/>
      <c r="X187" s="707"/>
    </row>
    <row r="188" ht="15.75" customHeight="1">
      <c r="O188" s="38"/>
      <c r="Q188" s="38"/>
      <c r="V188" s="58"/>
      <c r="X188" s="707"/>
    </row>
    <row r="189" ht="15.75" customHeight="1">
      <c r="O189" s="38"/>
      <c r="Q189" s="38"/>
      <c r="V189" s="58"/>
      <c r="X189" s="707"/>
    </row>
    <row r="190" ht="15.75" customHeight="1">
      <c r="O190" s="38"/>
      <c r="Q190" s="38"/>
      <c r="V190" s="58"/>
      <c r="X190" s="707"/>
    </row>
    <row r="191" ht="15.75" customHeight="1">
      <c r="O191" s="38"/>
      <c r="Q191" s="38"/>
      <c r="V191" s="58"/>
      <c r="X191" s="707"/>
    </row>
    <row r="192" ht="15.75" customHeight="1">
      <c r="O192" s="38"/>
      <c r="Q192" s="38"/>
      <c r="V192" s="58"/>
      <c r="X192" s="707"/>
    </row>
    <row r="193" ht="15.75" customHeight="1">
      <c r="O193" s="38"/>
      <c r="Q193" s="38"/>
      <c r="V193" s="58"/>
      <c r="X193" s="707"/>
    </row>
    <row r="194" ht="15.75" customHeight="1">
      <c r="O194" s="38"/>
      <c r="Q194" s="38"/>
      <c r="V194" s="58"/>
      <c r="X194" s="707"/>
    </row>
    <row r="195" ht="15.75" customHeight="1">
      <c r="O195" s="38"/>
      <c r="Q195" s="38"/>
      <c r="V195" s="58"/>
      <c r="X195" s="707"/>
    </row>
    <row r="196" ht="15.75" customHeight="1">
      <c r="O196" s="38"/>
      <c r="Q196" s="38"/>
      <c r="V196" s="58"/>
      <c r="X196" s="707"/>
    </row>
    <row r="197" ht="15.75" customHeight="1">
      <c r="O197" s="38"/>
      <c r="Q197" s="38"/>
      <c r="V197" s="58"/>
      <c r="X197" s="707"/>
    </row>
    <row r="198" ht="15.75" customHeight="1">
      <c r="O198" s="38"/>
      <c r="Q198" s="38"/>
      <c r="V198" s="58"/>
      <c r="X198" s="707"/>
    </row>
    <row r="199" ht="15.75" customHeight="1">
      <c r="O199" s="38"/>
      <c r="Q199" s="38"/>
      <c r="V199" s="58"/>
      <c r="X199" s="707"/>
    </row>
    <row r="200" ht="15.75" customHeight="1">
      <c r="O200" s="38"/>
      <c r="Q200" s="38"/>
      <c r="V200" s="58"/>
      <c r="X200" s="707"/>
    </row>
    <row r="201" ht="15.75" customHeight="1">
      <c r="O201" s="38"/>
      <c r="Q201" s="38"/>
      <c r="V201" s="58"/>
      <c r="X201" s="707"/>
    </row>
    <row r="202" ht="15.75" customHeight="1">
      <c r="O202" s="38"/>
      <c r="Q202" s="38"/>
      <c r="V202" s="58"/>
      <c r="X202" s="707"/>
    </row>
    <row r="203" ht="15.75" customHeight="1">
      <c r="O203" s="38"/>
      <c r="Q203" s="38"/>
      <c r="V203" s="58"/>
      <c r="X203" s="707"/>
    </row>
    <row r="204" ht="15.75" customHeight="1">
      <c r="O204" s="38"/>
      <c r="Q204" s="38"/>
      <c r="V204" s="58"/>
      <c r="X204" s="707"/>
    </row>
    <row r="205" ht="15.75" customHeight="1">
      <c r="O205" s="38"/>
      <c r="Q205" s="38"/>
      <c r="V205" s="58"/>
      <c r="X205" s="707"/>
    </row>
    <row r="206" ht="15.75" customHeight="1">
      <c r="O206" s="38"/>
      <c r="Q206" s="38"/>
      <c r="V206" s="58"/>
      <c r="X206" s="707"/>
    </row>
    <row r="207" ht="15.75" customHeight="1">
      <c r="O207" s="38"/>
      <c r="Q207" s="38"/>
      <c r="V207" s="58"/>
      <c r="X207" s="707"/>
    </row>
    <row r="208" ht="15.75" customHeight="1">
      <c r="O208" s="38"/>
      <c r="Q208" s="38"/>
      <c r="V208" s="58"/>
      <c r="X208" s="707"/>
    </row>
    <row r="209" ht="15.75" customHeight="1">
      <c r="O209" s="38"/>
      <c r="Q209" s="38"/>
      <c r="V209" s="58"/>
      <c r="X209" s="707"/>
    </row>
    <row r="210" ht="15.75" customHeight="1">
      <c r="O210" s="38"/>
      <c r="Q210" s="38"/>
      <c r="V210" s="58"/>
      <c r="X210" s="707"/>
    </row>
    <row r="211" ht="15.75" customHeight="1">
      <c r="O211" s="38"/>
      <c r="Q211" s="38"/>
      <c r="V211" s="58"/>
      <c r="X211" s="707"/>
    </row>
    <row r="212" ht="15.75" customHeight="1">
      <c r="O212" s="38"/>
      <c r="Q212" s="38"/>
      <c r="V212" s="58"/>
      <c r="X212" s="707"/>
    </row>
    <row r="213" ht="15.75" customHeight="1">
      <c r="O213" s="38"/>
      <c r="Q213" s="38"/>
      <c r="V213" s="58"/>
      <c r="X213" s="707"/>
    </row>
    <row r="214" ht="15.75" customHeight="1">
      <c r="O214" s="38"/>
      <c r="Q214" s="38"/>
      <c r="V214" s="58"/>
      <c r="X214" s="707"/>
    </row>
    <row r="215" ht="15.75" customHeight="1">
      <c r="O215" s="38"/>
      <c r="Q215" s="38"/>
      <c r="V215" s="58"/>
      <c r="X215" s="707"/>
    </row>
    <row r="216" ht="15.75" customHeight="1">
      <c r="O216" s="38"/>
      <c r="Q216" s="38"/>
      <c r="V216" s="58"/>
      <c r="X216" s="707"/>
    </row>
    <row r="217" ht="15.75" customHeight="1">
      <c r="O217" s="38"/>
      <c r="Q217" s="38"/>
      <c r="V217" s="58"/>
      <c r="X217" s="707"/>
    </row>
    <row r="218" ht="15.75" customHeight="1">
      <c r="O218" s="38"/>
      <c r="Q218" s="38"/>
      <c r="V218" s="58"/>
      <c r="X218" s="707"/>
    </row>
    <row r="219" ht="15.75" customHeight="1">
      <c r="O219" s="38"/>
      <c r="Q219" s="38"/>
      <c r="V219" s="58"/>
      <c r="X219" s="707"/>
    </row>
    <row r="220" ht="15.75" customHeight="1">
      <c r="O220" s="38"/>
      <c r="Q220" s="38"/>
      <c r="V220" s="58"/>
      <c r="X220" s="707"/>
    </row>
    <row r="221" ht="15.75" customHeight="1">
      <c r="O221" s="38"/>
      <c r="Q221" s="38"/>
      <c r="V221" s="58"/>
      <c r="X221" s="707"/>
    </row>
    <row r="222" ht="15.75" customHeight="1">
      <c r="O222" s="38"/>
      <c r="Q222" s="38"/>
      <c r="V222" s="58"/>
      <c r="X222" s="707"/>
    </row>
    <row r="223" ht="15.75" customHeight="1">
      <c r="O223" s="38"/>
      <c r="Q223" s="38"/>
      <c r="V223" s="58"/>
      <c r="X223" s="707"/>
    </row>
    <row r="224" ht="15.75" customHeight="1">
      <c r="O224" s="38"/>
      <c r="Q224" s="38"/>
      <c r="V224" s="58"/>
      <c r="X224" s="707"/>
    </row>
    <row r="225" ht="15.75" customHeight="1">
      <c r="O225" s="38"/>
      <c r="Q225" s="38"/>
      <c r="V225" s="58"/>
      <c r="X225" s="707"/>
    </row>
    <row r="226" ht="15.75" customHeight="1">
      <c r="O226" s="38"/>
      <c r="Q226" s="38"/>
      <c r="V226" s="58"/>
      <c r="X226" s="707"/>
    </row>
    <row r="227" ht="15.75" customHeight="1">
      <c r="O227" s="38"/>
      <c r="Q227" s="38"/>
      <c r="V227" s="58"/>
      <c r="X227" s="707"/>
    </row>
    <row r="228" ht="15.75" customHeight="1">
      <c r="O228" s="38"/>
      <c r="Q228" s="38"/>
      <c r="V228" s="58"/>
      <c r="X228" s="707"/>
    </row>
    <row r="229" ht="15.75" customHeight="1">
      <c r="O229" s="38"/>
      <c r="Q229" s="38"/>
      <c r="V229" s="58"/>
      <c r="X229" s="707"/>
    </row>
    <row r="230" ht="15.75" customHeight="1">
      <c r="O230" s="38"/>
      <c r="Q230" s="38"/>
      <c r="V230" s="58"/>
      <c r="X230" s="707"/>
    </row>
    <row r="231" ht="15.75" customHeight="1">
      <c r="O231" s="38"/>
      <c r="Q231" s="38"/>
      <c r="V231" s="58"/>
      <c r="X231" s="707"/>
    </row>
    <row r="232" ht="15.75" customHeight="1">
      <c r="O232" s="38"/>
      <c r="Q232" s="38"/>
      <c r="V232" s="58"/>
      <c r="X232" s="707"/>
    </row>
    <row r="233" ht="15.75" customHeight="1">
      <c r="O233" s="38"/>
      <c r="Q233" s="38"/>
      <c r="V233" s="58"/>
      <c r="X233" s="707"/>
    </row>
    <row r="234" ht="15.75" customHeight="1">
      <c r="O234" s="38"/>
      <c r="Q234" s="38"/>
      <c r="V234" s="58"/>
      <c r="X234" s="707"/>
    </row>
    <row r="235" ht="15.75" customHeight="1">
      <c r="O235" s="38"/>
      <c r="Q235" s="38"/>
      <c r="V235" s="58"/>
      <c r="X235" s="707"/>
    </row>
    <row r="236" ht="15.75" customHeight="1">
      <c r="O236" s="38"/>
      <c r="Q236" s="38"/>
      <c r="V236" s="58"/>
      <c r="X236" s="707"/>
    </row>
    <row r="237" ht="15.75" customHeight="1">
      <c r="O237" s="38"/>
      <c r="Q237" s="38"/>
      <c r="V237" s="58"/>
      <c r="X237" s="707"/>
    </row>
    <row r="238" ht="15.75" customHeight="1">
      <c r="O238" s="38"/>
      <c r="Q238" s="38"/>
      <c r="V238" s="58"/>
      <c r="X238" s="707"/>
    </row>
    <row r="239" ht="15.75" customHeight="1">
      <c r="O239" s="38"/>
      <c r="Q239" s="38"/>
      <c r="V239" s="58"/>
      <c r="X239" s="707"/>
    </row>
    <row r="240" ht="15.75" customHeight="1">
      <c r="O240" s="38"/>
      <c r="Q240" s="38"/>
      <c r="V240" s="58"/>
      <c r="X240" s="707"/>
    </row>
    <row r="241" ht="15.75" customHeight="1">
      <c r="O241" s="38"/>
      <c r="Q241" s="38"/>
      <c r="V241" s="58"/>
      <c r="X241" s="707"/>
    </row>
    <row r="242" ht="15.75" customHeight="1">
      <c r="O242" s="38"/>
      <c r="Q242" s="38"/>
      <c r="V242" s="58"/>
      <c r="X242" s="707"/>
    </row>
    <row r="243" ht="15.75" customHeight="1">
      <c r="O243" s="38"/>
      <c r="Q243" s="38"/>
      <c r="V243" s="58"/>
      <c r="X243" s="707"/>
    </row>
    <row r="244" ht="15.75" customHeight="1">
      <c r="O244" s="38"/>
      <c r="Q244" s="38"/>
      <c r="V244" s="58"/>
      <c r="X244" s="707"/>
    </row>
    <row r="245" ht="15.75" customHeight="1">
      <c r="O245" s="38"/>
      <c r="Q245" s="38"/>
      <c r="V245" s="58"/>
      <c r="X245" s="707"/>
    </row>
    <row r="246" ht="15.75" customHeight="1">
      <c r="O246" s="38"/>
      <c r="Q246" s="38"/>
      <c r="V246" s="58"/>
      <c r="X246" s="707"/>
    </row>
    <row r="247" ht="15.75" customHeight="1">
      <c r="O247" s="38"/>
      <c r="Q247" s="38"/>
      <c r="V247" s="58"/>
      <c r="X247" s="707"/>
    </row>
    <row r="248" ht="15.75" customHeight="1">
      <c r="O248" s="38"/>
      <c r="Q248" s="38"/>
      <c r="V248" s="58"/>
      <c r="X248" s="707"/>
    </row>
    <row r="249" ht="15.75" customHeight="1">
      <c r="O249" s="38"/>
      <c r="Q249" s="38"/>
      <c r="V249" s="58"/>
      <c r="X249" s="707"/>
    </row>
    <row r="250" ht="15.75" customHeight="1">
      <c r="O250" s="38"/>
      <c r="Q250" s="38"/>
      <c r="V250" s="58"/>
      <c r="X250" s="707"/>
    </row>
    <row r="251" ht="15.75" customHeight="1">
      <c r="O251" s="38"/>
      <c r="Q251" s="38"/>
      <c r="V251" s="58"/>
      <c r="X251" s="707"/>
    </row>
    <row r="252" ht="15.75" customHeight="1">
      <c r="O252" s="38"/>
      <c r="Q252" s="38"/>
      <c r="V252" s="58"/>
      <c r="X252" s="707"/>
    </row>
    <row r="253" ht="15.75" customHeight="1">
      <c r="O253" s="38"/>
      <c r="Q253" s="38"/>
      <c r="V253" s="58"/>
      <c r="X253" s="707"/>
    </row>
    <row r="254" ht="15.75" customHeight="1">
      <c r="O254" s="38"/>
      <c r="Q254" s="38"/>
      <c r="V254" s="58"/>
      <c r="X254" s="707"/>
    </row>
    <row r="255" ht="15.75" customHeight="1">
      <c r="O255" s="38"/>
      <c r="Q255" s="38"/>
      <c r="V255" s="58"/>
      <c r="X255" s="707"/>
    </row>
    <row r="256" ht="15.75" customHeight="1">
      <c r="O256" s="38"/>
      <c r="Q256" s="38"/>
      <c r="V256" s="58"/>
      <c r="X256" s="707"/>
    </row>
    <row r="257" ht="15.75" customHeight="1">
      <c r="O257" s="38"/>
      <c r="Q257" s="38"/>
      <c r="V257" s="58"/>
      <c r="X257" s="707"/>
    </row>
    <row r="258" ht="15.75" customHeight="1">
      <c r="O258" s="38"/>
      <c r="Q258" s="38"/>
      <c r="V258" s="58"/>
      <c r="X258" s="707"/>
    </row>
    <row r="259" ht="15.75" customHeight="1">
      <c r="O259" s="38"/>
      <c r="Q259" s="38"/>
      <c r="V259" s="58"/>
      <c r="X259" s="707"/>
    </row>
    <row r="260" ht="15.75" customHeight="1">
      <c r="O260" s="38"/>
      <c r="Q260" s="38"/>
      <c r="V260" s="58"/>
      <c r="X260" s="707"/>
    </row>
    <row r="261" ht="15.75" customHeight="1">
      <c r="O261" s="38"/>
      <c r="Q261" s="38"/>
      <c r="V261" s="58"/>
      <c r="X261" s="707"/>
    </row>
    <row r="262" ht="15.75" customHeight="1">
      <c r="O262" s="38"/>
      <c r="Q262" s="38"/>
      <c r="V262" s="58"/>
      <c r="X262" s="707"/>
    </row>
    <row r="263" ht="15.75" customHeight="1">
      <c r="O263" s="38"/>
      <c r="Q263" s="38"/>
      <c r="V263" s="58"/>
      <c r="X263" s="707"/>
    </row>
    <row r="264" ht="15.75" customHeight="1">
      <c r="O264" s="38"/>
      <c r="Q264" s="38"/>
      <c r="V264" s="58"/>
      <c r="X264" s="707"/>
    </row>
    <row r="265" ht="15.75" customHeight="1">
      <c r="O265" s="38"/>
      <c r="Q265" s="38"/>
      <c r="V265" s="58"/>
      <c r="X265" s="707"/>
    </row>
    <row r="266" ht="15.75" customHeight="1">
      <c r="O266" s="38"/>
      <c r="Q266" s="38"/>
      <c r="V266" s="58"/>
      <c r="X266" s="707"/>
    </row>
    <row r="267" ht="15.75" customHeight="1">
      <c r="O267" s="38"/>
      <c r="Q267" s="38"/>
      <c r="V267" s="58"/>
      <c r="X267" s="707"/>
    </row>
    <row r="268" ht="15.75" customHeight="1">
      <c r="O268" s="38"/>
      <c r="Q268" s="38"/>
      <c r="V268" s="58"/>
      <c r="X268" s="707"/>
    </row>
    <row r="269" ht="15.75" customHeight="1">
      <c r="O269" s="38"/>
      <c r="Q269" s="38"/>
      <c r="V269" s="58"/>
      <c r="X269" s="707"/>
    </row>
    <row r="270" ht="15.75" customHeight="1">
      <c r="O270" s="38"/>
      <c r="Q270" s="38"/>
      <c r="V270" s="58"/>
      <c r="X270" s="707"/>
    </row>
    <row r="271" ht="15.75" customHeight="1">
      <c r="O271" s="38"/>
      <c r="Q271" s="38"/>
      <c r="V271" s="58"/>
      <c r="X271" s="707"/>
    </row>
    <row r="272" ht="15.75" customHeight="1">
      <c r="O272" s="38"/>
      <c r="Q272" s="38"/>
      <c r="V272" s="58"/>
      <c r="X272" s="707"/>
    </row>
    <row r="273" ht="15.75" customHeight="1">
      <c r="O273" s="38"/>
      <c r="Q273" s="38"/>
      <c r="V273" s="58"/>
      <c r="X273" s="707"/>
    </row>
    <row r="274" ht="15.75" customHeight="1">
      <c r="O274" s="38"/>
      <c r="Q274" s="38"/>
      <c r="V274" s="58"/>
      <c r="X274" s="707"/>
    </row>
    <row r="275" ht="15.75" customHeight="1">
      <c r="O275" s="38"/>
      <c r="Q275" s="38"/>
      <c r="V275" s="58"/>
      <c r="X275" s="707"/>
    </row>
    <row r="276" ht="15.75" customHeight="1">
      <c r="O276" s="38"/>
      <c r="Q276" s="38"/>
      <c r="V276" s="58"/>
      <c r="X276" s="707"/>
    </row>
    <row r="277" ht="15.75" customHeight="1">
      <c r="O277" s="38"/>
      <c r="Q277" s="38"/>
      <c r="V277" s="58"/>
      <c r="X277" s="707"/>
    </row>
    <row r="278" ht="15.75" customHeight="1">
      <c r="O278" s="38"/>
      <c r="Q278" s="38"/>
      <c r="V278" s="58"/>
      <c r="X278" s="707"/>
    </row>
    <row r="279" ht="15.75" customHeight="1">
      <c r="O279" s="38"/>
      <c r="Q279" s="38"/>
      <c r="V279" s="58"/>
      <c r="X279" s="707"/>
    </row>
    <row r="280" ht="15.75" customHeight="1">
      <c r="O280" s="38"/>
      <c r="Q280" s="38"/>
      <c r="V280" s="58"/>
      <c r="X280" s="707"/>
    </row>
    <row r="281" ht="15.75" customHeight="1">
      <c r="O281" s="38"/>
      <c r="Q281" s="38"/>
      <c r="V281" s="58"/>
      <c r="X281" s="707"/>
    </row>
    <row r="282" ht="15.75" customHeight="1">
      <c r="O282" s="38"/>
      <c r="Q282" s="38"/>
      <c r="V282" s="58"/>
      <c r="X282" s="707"/>
    </row>
    <row r="283" ht="15.75" customHeight="1">
      <c r="O283" s="38"/>
      <c r="Q283" s="38"/>
      <c r="V283" s="58"/>
      <c r="X283" s="707"/>
    </row>
    <row r="284" ht="15.75" customHeight="1">
      <c r="O284" s="38"/>
      <c r="Q284" s="38"/>
      <c r="V284" s="58"/>
      <c r="X284" s="707"/>
    </row>
    <row r="285" ht="15.75" customHeight="1">
      <c r="O285" s="38"/>
      <c r="Q285" s="38"/>
      <c r="V285" s="58"/>
      <c r="X285" s="707"/>
    </row>
    <row r="286" ht="15.75" customHeight="1">
      <c r="O286" s="38"/>
      <c r="Q286" s="38"/>
      <c r="V286" s="58"/>
      <c r="X286" s="707"/>
    </row>
    <row r="287" ht="15.75" customHeight="1">
      <c r="O287" s="38"/>
      <c r="Q287" s="38"/>
      <c r="V287" s="58"/>
      <c r="X287" s="707"/>
    </row>
    <row r="288" ht="15.75" customHeight="1">
      <c r="O288" s="38"/>
      <c r="Q288" s="38"/>
      <c r="V288" s="58"/>
      <c r="X288" s="707"/>
    </row>
    <row r="289" ht="15.75" customHeight="1">
      <c r="O289" s="38"/>
      <c r="Q289" s="38"/>
      <c r="V289" s="58"/>
      <c r="X289" s="707"/>
    </row>
    <row r="290" ht="15.75" customHeight="1">
      <c r="O290" s="38"/>
      <c r="Q290" s="38"/>
      <c r="V290" s="58"/>
      <c r="X290" s="707"/>
    </row>
    <row r="291" ht="15.75" customHeight="1">
      <c r="O291" s="38"/>
      <c r="Q291" s="38"/>
      <c r="V291" s="58"/>
      <c r="X291" s="707"/>
    </row>
    <row r="292" ht="15.75" customHeight="1">
      <c r="O292" s="38"/>
      <c r="Q292" s="38"/>
      <c r="V292" s="58"/>
      <c r="X292" s="707"/>
    </row>
    <row r="293" ht="15.75" customHeight="1">
      <c r="O293" s="38"/>
      <c r="Q293" s="38"/>
      <c r="V293" s="58"/>
      <c r="X293" s="707"/>
    </row>
    <row r="294" ht="15.75" customHeight="1">
      <c r="O294" s="38"/>
      <c r="Q294" s="38"/>
      <c r="V294" s="58"/>
      <c r="X294" s="707"/>
    </row>
    <row r="295" ht="15.75" customHeight="1">
      <c r="O295" s="38"/>
      <c r="Q295" s="38"/>
      <c r="V295" s="58"/>
      <c r="X295" s="707"/>
    </row>
    <row r="296" ht="15.75" customHeight="1">
      <c r="O296" s="38"/>
      <c r="Q296" s="38"/>
      <c r="V296" s="58"/>
      <c r="X296" s="707"/>
    </row>
    <row r="297" ht="15.75" customHeight="1">
      <c r="O297" s="38"/>
      <c r="Q297" s="38"/>
      <c r="V297" s="58"/>
      <c r="X297" s="707"/>
    </row>
    <row r="298" ht="15.75" customHeight="1">
      <c r="O298" s="38"/>
      <c r="Q298" s="38"/>
      <c r="V298" s="58"/>
      <c r="X298" s="707"/>
    </row>
    <row r="299" ht="15.75" customHeight="1">
      <c r="O299" s="38"/>
      <c r="Q299" s="38"/>
      <c r="V299" s="58"/>
      <c r="X299" s="707"/>
    </row>
    <row r="300" ht="15.75" customHeight="1">
      <c r="O300" s="38"/>
      <c r="Q300" s="38"/>
      <c r="V300" s="58"/>
      <c r="X300" s="707"/>
    </row>
    <row r="301" ht="15.75" customHeight="1">
      <c r="O301" s="38"/>
      <c r="Q301" s="38"/>
      <c r="V301" s="58"/>
      <c r="X301" s="707"/>
    </row>
    <row r="302" ht="15.75" customHeight="1">
      <c r="O302" s="38"/>
      <c r="Q302" s="38"/>
      <c r="V302" s="58"/>
      <c r="X302" s="707"/>
    </row>
    <row r="303" ht="15.75" customHeight="1">
      <c r="O303" s="38"/>
      <c r="Q303" s="38"/>
      <c r="V303" s="58"/>
      <c r="X303" s="707"/>
    </row>
    <row r="304" ht="15.75" customHeight="1">
      <c r="O304" s="38"/>
      <c r="Q304" s="38"/>
      <c r="V304" s="58"/>
      <c r="X304" s="707"/>
    </row>
    <row r="305" ht="15.75" customHeight="1">
      <c r="O305" s="38"/>
      <c r="Q305" s="38"/>
      <c r="V305" s="58"/>
      <c r="X305" s="707"/>
    </row>
    <row r="306" ht="15.75" customHeight="1">
      <c r="O306" s="38"/>
      <c r="Q306" s="38"/>
      <c r="V306" s="58"/>
      <c r="X306" s="707"/>
    </row>
    <row r="307" ht="15.75" customHeight="1">
      <c r="O307" s="38"/>
      <c r="Q307" s="38"/>
      <c r="V307" s="58"/>
      <c r="X307" s="707"/>
    </row>
    <row r="308" ht="15.75" customHeight="1">
      <c r="O308" s="38"/>
      <c r="Q308" s="38"/>
      <c r="V308" s="58"/>
      <c r="X308" s="707"/>
    </row>
    <row r="309" ht="15.75" customHeight="1">
      <c r="O309" s="38"/>
      <c r="Q309" s="38"/>
      <c r="V309" s="58"/>
      <c r="X309" s="707"/>
    </row>
    <row r="310" ht="15.75" customHeight="1">
      <c r="O310" s="38"/>
      <c r="Q310" s="38"/>
      <c r="V310" s="58"/>
      <c r="X310" s="707"/>
    </row>
    <row r="311" ht="15.75" customHeight="1">
      <c r="O311" s="38"/>
      <c r="Q311" s="38"/>
      <c r="V311" s="58"/>
      <c r="X311" s="707"/>
    </row>
    <row r="312" ht="15.75" customHeight="1">
      <c r="O312" s="38"/>
      <c r="Q312" s="38"/>
      <c r="V312" s="58"/>
      <c r="X312" s="707"/>
    </row>
    <row r="313" ht="15.75" customHeight="1">
      <c r="O313" s="38"/>
      <c r="Q313" s="38"/>
      <c r="V313" s="58"/>
      <c r="X313" s="707"/>
    </row>
    <row r="314" ht="15.75" customHeight="1">
      <c r="O314" s="38"/>
      <c r="Q314" s="38"/>
      <c r="V314" s="58"/>
      <c r="X314" s="707"/>
    </row>
    <row r="315" ht="15.75" customHeight="1">
      <c r="O315" s="38"/>
      <c r="Q315" s="38"/>
      <c r="V315" s="58"/>
      <c r="X315" s="707"/>
    </row>
    <row r="316" ht="15.75" customHeight="1">
      <c r="O316" s="38"/>
      <c r="Q316" s="38"/>
      <c r="V316" s="58"/>
      <c r="X316" s="707"/>
    </row>
    <row r="317" ht="15.75" customHeight="1">
      <c r="O317" s="38"/>
      <c r="Q317" s="38"/>
      <c r="V317" s="58"/>
      <c r="X317" s="707"/>
    </row>
    <row r="318" ht="15.75" customHeight="1">
      <c r="O318" s="38"/>
      <c r="Q318" s="38"/>
      <c r="V318" s="58"/>
      <c r="X318" s="707"/>
    </row>
    <row r="319" ht="15.75" customHeight="1">
      <c r="O319" s="38"/>
      <c r="Q319" s="38"/>
      <c r="V319" s="58"/>
      <c r="X319" s="707"/>
    </row>
    <row r="320" ht="15.75" customHeight="1">
      <c r="O320" s="38"/>
      <c r="Q320" s="38"/>
      <c r="V320" s="58"/>
      <c r="X320" s="707"/>
    </row>
    <row r="321" ht="15.75" customHeight="1">
      <c r="O321" s="38"/>
      <c r="Q321" s="38"/>
      <c r="V321" s="58"/>
      <c r="X321" s="707"/>
    </row>
    <row r="322" ht="15.75" customHeight="1">
      <c r="O322" s="38"/>
      <c r="Q322" s="38"/>
      <c r="V322" s="58"/>
      <c r="X322" s="707"/>
    </row>
    <row r="323" ht="15.75" customHeight="1">
      <c r="O323" s="38"/>
      <c r="Q323" s="38"/>
      <c r="V323" s="58"/>
      <c r="X323" s="707"/>
    </row>
    <row r="324" ht="15.75" customHeight="1">
      <c r="O324" s="38"/>
      <c r="Q324" s="38"/>
      <c r="V324" s="58"/>
      <c r="X324" s="707"/>
    </row>
    <row r="325" ht="15.75" customHeight="1">
      <c r="O325" s="38"/>
      <c r="Q325" s="38"/>
      <c r="V325" s="58"/>
      <c r="X325" s="707"/>
    </row>
    <row r="326" ht="15.75" customHeight="1">
      <c r="O326" s="38"/>
      <c r="Q326" s="38"/>
      <c r="V326" s="58"/>
      <c r="X326" s="707"/>
    </row>
    <row r="327" ht="15.75" customHeight="1">
      <c r="O327" s="38"/>
      <c r="Q327" s="38"/>
      <c r="V327" s="58"/>
      <c r="X327" s="707"/>
    </row>
    <row r="328" ht="15.75" customHeight="1">
      <c r="O328" s="38"/>
      <c r="Q328" s="38"/>
      <c r="V328" s="58"/>
      <c r="X328" s="707"/>
    </row>
    <row r="329" ht="15.75" customHeight="1">
      <c r="O329" s="38"/>
      <c r="Q329" s="38"/>
      <c r="V329" s="58"/>
      <c r="X329" s="707"/>
    </row>
    <row r="330" ht="15.75" customHeight="1">
      <c r="O330" s="38"/>
      <c r="Q330" s="38"/>
      <c r="V330" s="58"/>
      <c r="X330" s="707"/>
    </row>
    <row r="331" ht="15.75" customHeight="1">
      <c r="O331" s="38"/>
      <c r="Q331" s="38"/>
      <c r="V331" s="58"/>
      <c r="X331" s="707"/>
    </row>
    <row r="332" ht="15.75" customHeight="1">
      <c r="O332" s="38"/>
      <c r="Q332" s="38"/>
      <c r="V332" s="58"/>
      <c r="X332" s="707"/>
    </row>
    <row r="333" ht="15.75" customHeight="1">
      <c r="O333" s="38"/>
      <c r="Q333" s="38"/>
      <c r="V333" s="58"/>
      <c r="X333" s="707"/>
    </row>
    <row r="334" ht="15.75" customHeight="1">
      <c r="O334" s="38"/>
      <c r="Q334" s="38"/>
      <c r="V334" s="58"/>
      <c r="X334" s="707"/>
    </row>
    <row r="335" ht="15.75" customHeight="1">
      <c r="O335" s="38"/>
      <c r="Q335" s="38"/>
      <c r="V335" s="58"/>
      <c r="X335" s="707"/>
    </row>
    <row r="336" ht="15.75" customHeight="1">
      <c r="O336" s="38"/>
      <c r="Q336" s="38"/>
      <c r="V336" s="58"/>
      <c r="X336" s="707"/>
    </row>
    <row r="337" ht="15.75" customHeight="1">
      <c r="O337" s="38"/>
      <c r="Q337" s="38"/>
      <c r="V337" s="58"/>
      <c r="X337" s="707"/>
    </row>
    <row r="338" ht="15.75" customHeight="1">
      <c r="O338" s="38"/>
      <c r="Q338" s="38"/>
      <c r="V338" s="58"/>
      <c r="X338" s="707"/>
    </row>
    <row r="339" ht="15.75" customHeight="1">
      <c r="O339" s="38"/>
      <c r="Q339" s="38"/>
      <c r="V339" s="58"/>
      <c r="X339" s="707"/>
    </row>
    <row r="340" ht="15.75" customHeight="1">
      <c r="O340" s="38"/>
      <c r="Q340" s="38"/>
      <c r="V340" s="58"/>
      <c r="X340" s="707"/>
    </row>
    <row r="341" ht="15.75" customHeight="1">
      <c r="O341" s="38"/>
      <c r="Q341" s="38"/>
      <c r="V341" s="58"/>
      <c r="X341" s="707"/>
    </row>
    <row r="342" ht="15.75" customHeight="1">
      <c r="O342" s="38"/>
      <c r="Q342" s="38"/>
      <c r="V342" s="58"/>
      <c r="X342" s="707"/>
    </row>
    <row r="343" ht="15.75" customHeight="1">
      <c r="O343" s="38"/>
      <c r="Q343" s="38"/>
      <c r="V343" s="58"/>
      <c r="X343" s="707"/>
    </row>
    <row r="344" ht="15.75" customHeight="1">
      <c r="O344" s="38"/>
      <c r="Q344" s="38"/>
      <c r="V344" s="58"/>
      <c r="X344" s="707"/>
    </row>
    <row r="345" ht="15.75" customHeight="1">
      <c r="O345" s="38"/>
      <c r="Q345" s="38"/>
      <c r="V345" s="58"/>
      <c r="X345" s="707"/>
    </row>
    <row r="346" ht="15.75" customHeight="1">
      <c r="O346" s="38"/>
      <c r="Q346" s="38"/>
      <c r="V346" s="58"/>
      <c r="X346" s="707"/>
    </row>
    <row r="347" ht="15.75" customHeight="1">
      <c r="O347" s="38"/>
      <c r="Q347" s="38"/>
      <c r="V347" s="58"/>
      <c r="X347" s="707"/>
    </row>
    <row r="348" ht="15.75" customHeight="1">
      <c r="O348" s="38"/>
      <c r="Q348" s="38"/>
      <c r="V348" s="58"/>
      <c r="X348" s="707"/>
    </row>
    <row r="349" ht="15.75" customHeight="1">
      <c r="O349" s="38"/>
      <c r="Q349" s="38"/>
      <c r="V349" s="58"/>
      <c r="X349" s="707"/>
    </row>
    <row r="350" ht="15.75" customHeight="1">
      <c r="O350" s="38"/>
      <c r="Q350" s="38"/>
      <c r="V350" s="58"/>
      <c r="X350" s="707"/>
    </row>
    <row r="351" ht="15.75" customHeight="1">
      <c r="O351" s="38"/>
      <c r="Q351" s="38"/>
      <c r="V351" s="58"/>
      <c r="X351" s="707"/>
    </row>
    <row r="352" ht="15.75" customHeight="1">
      <c r="O352" s="38"/>
      <c r="Q352" s="38"/>
      <c r="V352" s="58"/>
      <c r="X352" s="707"/>
    </row>
    <row r="353" ht="15.75" customHeight="1">
      <c r="O353" s="38"/>
      <c r="Q353" s="38"/>
      <c r="V353" s="58"/>
      <c r="X353" s="707"/>
    </row>
    <row r="354" ht="15.75" customHeight="1">
      <c r="O354" s="38"/>
      <c r="Q354" s="38"/>
      <c r="V354" s="58"/>
      <c r="X354" s="707"/>
    </row>
    <row r="355" ht="15.75" customHeight="1">
      <c r="O355" s="38"/>
      <c r="Q355" s="38"/>
      <c r="V355" s="58"/>
      <c r="X355" s="707"/>
    </row>
    <row r="356" ht="15.75" customHeight="1">
      <c r="O356" s="38"/>
      <c r="Q356" s="38"/>
      <c r="V356" s="58"/>
      <c r="X356" s="707"/>
    </row>
    <row r="357" ht="15.75" customHeight="1">
      <c r="O357" s="38"/>
      <c r="Q357" s="38"/>
      <c r="V357" s="58"/>
      <c r="X357" s="707"/>
    </row>
    <row r="358" ht="15.75" customHeight="1">
      <c r="O358" s="38"/>
      <c r="Q358" s="38"/>
      <c r="V358" s="58"/>
      <c r="X358" s="707"/>
    </row>
    <row r="359" ht="15.75" customHeight="1">
      <c r="O359" s="38"/>
      <c r="Q359" s="38"/>
      <c r="V359" s="58"/>
      <c r="X359" s="707"/>
    </row>
    <row r="360" ht="15.75" customHeight="1">
      <c r="O360" s="38"/>
      <c r="Q360" s="38"/>
      <c r="V360" s="58"/>
      <c r="X360" s="707"/>
    </row>
    <row r="361" ht="15.75" customHeight="1">
      <c r="O361" s="38"/>
      <c r="Q361" s="38"/>
      <c r="V361" s="58"/>
      <c r="X361" s="707"/>
    </row>
    <row r="362" ht="15.75" customHeight="1">
      <c r="O362" s="38"/>
      <c r="Q362" s="38"/>
      <c r="V362" s="58"/>
      <c r="X362" s="707"/>
    </row>
    <row r="363" ht="15.75" customHeight="1">
      <c r="O363" s="38"/>
      <c r="Q363" s="38"/>
      <c r="V363" s="58"/>
      <c r="X363" s="707"/>
    </row>
    <row r="364" ht="15.75" customHeight="1">
      <c r="O364" s="38"/>
      <c r="Q364" s="38"/>
      <c r="V364" s="58"/>
      <c r="X364" s="707"/>
    </row>
    <row r="365" ht="15.75" customHeight="1">
      <c r="O365" s="38"/>
      <c r="Q365" s="38"/>
      <c r="V365" s="58"/>
      <c r="X365" s="707"/>
    </row>
    <row r="366" ht="15.75" customHeight="1">
      <c r="O366" s="38"/>
      <c r="Q366" s="38"/>
      <c r="V366" s="58"/>
      <c r="X366" s="707"/>
    </row>
    <row r="367" ht="15.75" customHeight="1">
      <c r="O367" s="38"/>
      <c r="Q367" s="38"/>
      <c r="V367" s="58"/>
      <c r="X367" s="707"/>
    </row>
    <row r="368" ht="15.75" customHeight="1">
      <c r="O368" s="38"/>
      <c r="Q368" s="38"/>
      <c r="V368" s="58"/>
      <c r="X368" s="707"/>
    </row>
    <row r="369" ht="15.75" customHeight="1">
      <c r="O369" s="38"/>
      <c r="Q369" s="38"/>
      <c r="V369" s="58"/>
      <c r="X369" s="707"/>
    </row>
    <row r="370" ht="15.75" customHeight="1">
      <c r="O370" s="38"/>
      <c r="Q370" s="38"/>
      <c r="V370" s="58"/>
      <c r="X370" s="707"/>
    </row>
    <row r="371" ht="15.75" customHeight="1">
      <c r="O371" s="38"/>
      <c r="Q371" s="38"/>
      <c r="V371" s="58"/>
      <c r="X371" s="707"/>
    </row>
    <row r="372" ht="15.75" customHeight="1">
      <c r="O372" s="38"/>
      <c r="Q372" s="38"/>
      <c r="V372" s="58"/>
      <c r="X372" s="707"/>
    </row>
    <row r="373" ht="15.75" customHeight="1">
      <c r="O373" s="38"/>
      <c r="Q373" s="38"/>
      <c r="V373" s="58"/>
      <c r="X373" s="707"/>
    </row>
    <row r="374" ht="15.75" customHeight="1">
      <c r="O374" s="38"/>
      <c r="Q374" s="38"/>
      <c r="V374" s="58"/>
      <c r="X374" s="707"/>
    </row>
    <row r="375" ht="15.75" customHeight="1">
      <c r="O375" s="38"/>
      <c r="Q375" s="38"/>
      <c r="V375" s="58"/>
      <c r="X375" s="707"/>
    </row>
    <row r="376" ht="15.75" customHeight="1">
      <c r="O376" s="38"/>
      <c r="Q376" s="38"/>
      <c r="V376" s="58"/>
      <c r="X376" s="707"/>
    </row>
    <row r="377" ht="15.75" customHeight="1">
      <c r="O377" s="38"/>
      <c r="Q377" s="38"/>
      <c r="V377" s="58"/>
      <c r="X377" s="707"/>
    </row>
    <row r="378" ht="15.75" customHeight="1">
      <c r="O378" s="38"/>
      <c r="Q378" s="38"/>
      <c r="V378" s="58"/>
      <c r="X378" s="707"/>
    </row>
    <row r="379" ht="15.75" customHeight="1">
      <c r="O379" s="38"/>
      <c r="Q379" s="38"/>
      <c r="V379" s="58"/>
      <c r="X379" s="707"/>
    </row>
    <row r="380" ht="15.75" customHeight="1">
      <c r="O380" s="38"/>
      <c r="Q380" s="38"/>
      <c r="V380" s="58"/>
      <c r="X380" s="707"/>
    </row>
    <row r="381" ht="15.75" customHeight="1">
      <c r="O381" s="38"/>
      <c r="Q381" s="38"/>
      <c r="V381" s="58"/>
      <c r="X381" s="707"/>
    </row>
    <row r="382" ht="15.75" customHeight="1">
      <c r="O382" s="38"/>
      <c r="Q382" s="38"/>
      <c r="V382" s="58"/>
      <c r="X382" s="707"/>
    </row>
    <row r="383" ht="15.75" customHeight="1">
      <c r="O383" s="38"/>
      <c r="Q383" s="38"/>
      <c r="V383" s="58"/>
      <c r="X383" s="707"/>
    </row>
    <row r="384" ht="15.75" customHeight="1">
      <c r="O384" s="38"/>
      <c r="Q384" s="38"/>
      <c r="V384" s="58"/>
      <c r="X384" s="707"/>
    </row>
    <row r="385" ht="15.75" customHeight="1">
      <c r="O385" s="38"/>
      <c r="Q385" s="38"/>
      <c r="V385" s="58"/>
      <c r="X385" s="707"/>
    </row>
    <row r="386" ht="15.75" customHeight="1">
      <c r="O386" s="38"/>
      <c r="Q386" s="38"/>
      <c r="V386" s="58"/>
      <c r="X386" s="707"/>
    </row>
    <row r="387" ht="15.75" customHeight="1">
      <c r="O387" s="38"/>
      <c r="Q387" s="38"/>
      <c r="V387" s="58"/>
      <c r="X387" s="707"/>
    </row>
    <row r="388" ht="15.75" customHeight="1">
      <c r="O388" s="38"/>
      <c r="Q388" s="38"/>
      <c r="V388" s="58"/>
      <c r="X388" s="707"/>
    </row>
    <row r="389" ht="15.75" customHeight="1">
      <c r="O389" s="38"/>
      <c r="Q389" s="38"/>
      <c r="V389" s="58"/>
      <c r="X389" s="707"/>
    </row>
    <row r="390" ht="15.75" customHeight="1">
      <c r="O390" s="38"/>
      <c r="Q390" s="38"/>
      <c r="V390" s="58"/>
      <c r="X390" s="707"/>
    </row>
    <row r="391" ht="15.75" customHeight="1">
      <c r="O391" s="38"/>
      <c r="Q391" s="38"/>
      <c r="V391" s="58"/>
      <c r="X391" s="707"/>
    </row>
    <row r="392" ht="15.75" customHeight="1">
      <c r="O392" s="38"/>
      <c r="Q392" s="38"/>
      <c r="V392" s="58"/>
      <c r="X392" s="707"/>
    </row>
    <row r="393" ht="15.75" customHeight="1">
      <c r="O393" s="38"/>
      <c r="Q393" s="38"/>
      <c r="V393" s="58"/>
      <c r="X393" s="707"/>
    </row>
    <row r="394" ht="15.75" customHeight="1">
      <c r="O394" s="38"/>
      <c r="Q394" s="38"/>
      <c r="V394" s="58"/>
      <c r="X394" s="707"/>
    </row>
    <row r="395" ht="15.75" customHeight="1">
      <c r="O395" s="38"/>
      <c r="Q395" s="38"/>
      <c r="V395" s="58"/>
      <c r="X395" s="707"/>
    </row>
    <row r="396" ht="15.75" customHeight="1">
      <c r="O396" s="38"/>
      <c r="Q396" s="38"/>
      <c r="V396" s="58"/>
      <c r="X396" s="707"/>
    </row>
    <row r="397" ht="15.75" customHeight="1">
      <c r="O397" s="38"/>
      <c r="Q397" s="38"/>
      <c r="V397" s="58"/>
      <c r="X397" s="707"/>
    </row>
    <row r="398" ht="15.75" customHeight="1">
      <c r="O398" s="38"/>
      <c r="Q398" s="38"/>
      <c r="V398" s="58"/>
      <c r="X398" s="707"/>
    </row>
    <row r="399" ht="15.75" customHeight="1">
      <c r="O399" s="38"/>
      <c r="Q399" s="38"/>
      <c r="V399" s="58"/>
      <c r="X399" s="707"/>
    </row>
    <row r="400" ht="15.75" customHeight="1">
      <c r="O400" s="38"/>
      <c r="Q400" s="38"/>
      <c r="V400" s="58"/>
      <c r="X400" s="707"/>
    </row>
    <row r="401" ht="15.75" customHeight="1">
      <c r="O401" s="38"/>
      <c r="Q401" s="38"/>
      <c r="V401" s="58"/>
      <c r="X401" s="707"/>
    </row>
    <row r="402" ht="15.75" customHeight="1">
      <c r="O402" s="38"/>
      <c r="Q402" s="38"/>
      <c r="V402" s="58"/>
      <c r="X402" s="707"/>
    </row>
    <row r="403" ht="15.75" customHeight="1">
      <c r="O403" s="38"/>
      <c r="Q403" s="38"/>
      <c r="V403" s="58"/>
      <c r="X403" s="707"/>
    </row>
    <row r="404" ht="15.75" customHeight="1">
      <c r="O404" s="38"/>
      <c r="Q404" s="38"/>
      <c r="V404" s="58"/>
      <c r="X404" s="707"/>
    </row>
    <row r="405" ht="15.75" customHeight="1">
      <c r="O405" s="38"/>
      <c r="Q405" s="38"/>
      <c r="V405" s="58"/>
      <c r="X405" s="707"/>
    </row>
    <row r="406" ht="15.75" customHeight="1">
      <c r="O406" s="38"/>
      <c r="Q406" s="38"/>
      <c r="V406" s="58"/>
      <c r="X406" s="707"/>
    </row>
    <row r="407" ht="15.75" customHeight="1">
      <c r="O407" s="38"/>
      <c r="Q407" s="38"/>
      <c r="V407" s="58"/>
      <c r="X407" s="707"/>
    </row>
    <row r="408" ht="15.75" customHeight="1">
      <c r="O408" s="38"/>
      <c r="Q408" s="38"/>
      <c r="V408" s="58"/>
      <c r="X408" s="707"/>
    </row>
    <row r="409" ht="15.75" customHeight="1">
      <c r="O409" s="38"/>
      <c r="Q409" s="38"/>
      <c r="V409" s="58"/>
      <c r="X409" s="707"/>
    </row>
    <row r="410" ht="15.75" customHeight="1">
      <c r="O410" s="38"/>
      <c r="Q410" s="38"/>
      <c r="V410" s="58"/>
      <c r="X410" s="707"/>
    </row>
    <row r="411" ht="15.75" customHeight="1">
      <c r="O411" s="38"/>
      <c r="Q411" s="38"/>
      <c r="V411" s="58"/>
      <c r="X411" s="707"/>
    </row>
    <row r="412" ht="15.75" customHeight="1">
      <c r="O412" s="38"/>
      <c r="Q412" s="38"/>
      <c r="V412" s="58"/>
      <c r="X412" s="707"/>
    </row>
    <row r="413" ht="15.75" customHeight="1">
      <c r="O413" s="38"/>
      <c r="Q413" s="38"/>
      <c r="V413" s="58"/>
      <c r="X413" s="707"/>
    </row>
    <row r="414" ht="15.75" customHeight="1">
      <c r="O414" s="38"/>
      <c r="Q414" s="38"/>
      <c r="V414" s="58"/>
      <c r="X414" s="707"/>
    </row>
    <row r="415" ht="15.75" customHeight="1">
      <c r="O415" s="38"/>
      <c r="Q415" s="38"/>
      <c r="V415" s="58"/>
      <c r="X415" s="707"/>
    </row>
    <row r="416" ht="15.75" customHeight="1">
      <c r="O416" s="38"/>
      <c r="Q416" s="38"/>
      <c r="V416" s="58"/>
      <c r="X416" s="707"/>
    </row>
    <row r="417" ht="15.75" customHeight="1">
      <c r="O417" s="38"/>
      <c r="Q417" s="38"/>
      <c r="V417" s="58"/>
      <c r="X417" s="707"/>
    </row>
    <row r="418" ht="15.75" customHeight="1">
      <c r="O418" s="38"/>
      <c r="Q418" s="38"/>
      <c r="V418" s="58"/>
      <c r="X418" s="707"/>
    </row>
    <row r="419" ht="15.75" customHeight="1">
      <c r="O419" s="38"/>
      <c r="Q419" s="38"/>
      <c r="V419" s="58"/>
      <c r="X419" s="707"/>
    </row>
    <row r="420" ht="15.75" customHeight="1">
      <c r="O420" s="38"/>
      <c r="Q420" s="38"/>
      <c r="V420" s="58"/>
      <c r="X420" s="707"/>
    </row>
    <row r="421" ht="15.75" customHeight="1">
      <c r="O421" s="38"/>
      <c r="Q421" s="38"/>
      <c r="V421" s="58"/>
      <c r="X421" s="707"/>
    </row>
    <row r="422" ht="15.75" customHeight="1">
      <c r="O422" s="38"/>
      <c r="Q422" s="38"/>
      <c r="V422" s="58"/>
      <c r="X422" s="707"/>
    </row>
    <row r="423" ht="15.75" customHeight="1">
      <c r="O423" s="38"/>
      <c r="Q423" s="38"/>
      <c r="V423" s="58"/>
      <c r="X423" s="707"/>
    </row>
    <row r="424" ht="15.75" customHeight="1">
      <c r="O424" s="38"/>
      <c r="Q424" s="38"/>
      <c r="V424" s="58"/>
      <c r="X424" s="707"/>
    </row>
    <row r="425" ht="15.75" customHeight="1">
      <c r="O425" s="38"/>
      <c r="Q425" s="38"/>
      <c r="V425" s="58"/>
      <c r="X425" s="707"/>
    </row>
    <row r="426" ht="15.75" customHeight="1">
      <c r="O426" s="38"/>
      <c r="Q426" s="38"/>
      <c r="V426" s="58"/>
      <c r="X426" s="707"/>
    </row>
    <row r="427" ht="15.75" customHeight="1">
      <c r="O427" s="38"/>
      <c r="Q427" s="38"/>
      <c r="V427" s="58"/>
      <c r="X427" s="707"/>
    </row>
    <row r="428" ht="15.75" customHeight="1">
      <c r="O428" s="38"/>
      <c r="Q428" s="38"/>
      <c r="V428" s="58"/>
      <c r="X428" s="707"/>
    </row>
    <row r="429" ht="15.75" customHeight="1">
      <c r="O429" s="38"/>
      <c r="Q429" s="38"/>
      <c r="V429" s="58"/>
      <c r="X429" s="707"/>
    </row>
    <row r="430" ht="15.75" customHeight="1">
      <c r="O430" s="38"/>
      <c r="Q430" s="38"/>
      <c r="V430" s="58"/>
      <c r="X430" s="707"/>
    </row>
    <row r="431" ht="15.75" customHeight="1">
      <c r="O431" s="38"/>
      <c r="Q431" s="38"/>
      <c r="V431" s="58"/>
      <c r="X431" s="707"/>
    </row>
    <row r="432" ht="15.75" customHeight="1">
      <c r="O432" s="38"/>
      <c r="Q432" s="38"/>
      <c r="V432" s="58"/>
      <c r="X432" s="707"/>
    </row>
    <row r="433" ht="15.75" customHeight="1">
      <c r="O433" s="38"/>
      <c r="Q433" s="38"/>
      <c r="V433" s="58"/>
      <c r="X433" s="707"/>
    </row>
    <row r="434" ht="15.75" customHeight="1">
      <c r="O434" s="38"/>
      <c r="Q434" s="38"/>
      <c r="V434" s="58"/>
      <c r="X434" s="707"/>
    </row>
    <row r="435" ht="15.75" customHeight="1">
      <c r="O435" s="38"/>
      <c r="Q435" s="38"/>
      <c r="V435" s="58"/>
      <c r="X435" s="707"/>
    </row>
    <row r="436" ht="15.75" customHeight="1">
      <c r="O436" s="38"/>
      <c r="Q436" s="38"/>
      <c r="V436" s="58"/>
      <c r="X436" s="707"/>
    </row>
    <row r="437" ht="15.75" customHeight="1">
      <c r="O437" s="38"/>
      <c r="Q437" s="38"/>
      <c r="V437" s="58"/>
      <c r="X437" s="707"/>
    </row>
    <row r="438" ht="15.75" customHeight="1">
      <c r="O438" s="38"/>
      <c r="Q438" s="38"/>
      <c r="V438" s="58"/>
      <c r="X438" s="707"/>
    </row>
    <row r="439" ht="15.75" customHeight="1">
      <c r="O439" s="38"/>
      <c r="Q439" s="38"/>
      <c r="V439" s="58"/>
      <c r="X439" s="707"/>
    </row>
    <row r="440" ht="15.75" customHeight="1">
      <c r="O440" s="38"/>
      <c r="Q440" s="38"/>
      <c r="V440" s="58"/>
      <c r="X440" s="707"/>
    </row>
    <row r="441" ht="15.75" customHeight="1">
      <c r="O441" s="38"/>
      <c r="Q441" s="38"/>
      <c r="V441" s="58"/>
      <c r="X441" s="707"/>
    </row>
    <row r="442" ht="15.75" customHeight="1">
      <c r="O442" s="38"/>
      <c r="Q442" s="38"/>
      <c r="V442" s="58"/>
      <c r="X442" s="707"/>
    </row>
    <row r="443" ht="15.75" customHeight="1">
      <c r="O443" s="38"/>
      <c r="Q443" s="38"/>
      <c r="V443" s="58"/>
      <c r="X443" s="707"/>
    </row>
    <row r="444" ht="15.75" customHeight="1">
      <c r="O444" s="38"/>
      <c r="Q444" s="38"/>
      <c r="V444" s="58"/>
      <c r="X444" s="707"/>
    </row>
    <row r="445" ht="15.75" customHeight="1">
      <c r="O445" s="38"/>
      <c r="Q445" s="38"/>
      <c r="V445" s="58"/>
      <c r="X445" s="707"/>
    </row>
    <row r="446" ht="15.75" customHeight="1">
      <c r="O446" s="38"/>
      <c r="Q446" s="38"/>
      <c r="V446" s="58"/>
      <c r="X446" s="707"/>
    </row>
    <row r="447" ht="15.75" customHeight="1">
      <c r="O447" s="38"/>
      <c r="Q447" s="38"/>
      <c r="V447" s="58"/>
      <c r="X447" s="707"/>
    </row>
    <row r="448" ht="15.75" customHeight="1">
      <c r="O448" s="38"/>
      <c r="Q448" s="38"/>
      <c r="V448" s="58"/>
      <c r="X448" s="707"/>
    </row>
    <row r="449" ht="15.75" customHeight="1">
      <c r="O449" s="38"/>
      <c r="Q449" s="38"/>
      <c r="V449" s="58"/>
      <c r="X449" s="707"/>
    </row>
    <row r="450" ht="15.75" customHeight="1">
      <c r="O450" s="38"/>
      <c r="Q450" s="38"/>
      <c r="V450" s="58"/>
      <c r="X450" s="707"/>
    </row>
    <row r="451" ht="15.75" customHeight="1">
      <c r="O451" s="38"/>
      <c r="Q451" s="38"/>
      <c r="V451" s="58"/>
      <c r="X451" s="707"/>
    </row>
    <row r="452" ht="15.75" customHeight="1">
      <c r="O452" s="38"/>
      <c r="Q452" s="38"/>
      <c r="V452" s="58"/>
      <c r="X452" s="707"/>
    </row>
    <row r="453" ht="15.75" customHeight="1">
      <c r="O453" s="38"/>
      <c r="Q453" s="38"/>
      <c r="V453" s="58"/>
      <c r="X453" s="707"/>
    </row>
    <row r="454" ht="15.75" customHeight="1">
      <c r="O454" s="38"/>
      <c r="Q454" s="38"/>
      <c r="V454" s="58"/>
      <c r="X454" s="707"/>
    </row>
    <row r="455" ht="15.75" customHeight="1">
      <c r="O455" s="38"/>
      <c r="Q455" s="38"/>
      <c r="V455" s="58"/>
      <c r="X455" s="707"/>
    </row>
    <row r="456" ht="15.75" customHeight="1">
      <c r="O456" s="38"/>
      <c r="Q456" s="38"/>
      <c r="V456" s="58"/>
      <c r="X456" s="707"/>
    </row>
    <row r="457" ht="15.75" customHeight="1">
      <c r="O457" s="38"/>
      <c r="Q457" s="38"/>
      <c r="V457" s="58"/>
      <c r="X457" s="707"/>
    </row>
    <row r="458" ht="15.75" customHeight="1">
      <c r="O458" s="38"/>
      <c r="Q458" s="38"/>
      <c r="V458" s="58"/>
      <c r="X458" s="707"/>
    </row>
    <row r="459" ht="15.75" customHeight="1">
      <c r="O459" s="38"/>
      <c r="Q459" s="38"/>
      <c r="V459" s="58"/>
      <c r="X459" s="707"/>
    </row>
    <row r="460" ht="15.75" customHeight="1">
      <c r="O460" s="38"/>
      <c r="Q460" s="38"/>
      <c r="V460" s="58"/>
      <c r="X460" s="707"/>
    </row>
    <row r="461" ht="15.75" customHeight="1">
      <c r="O461" s="38"/>
      <c r="Q461" s="38"/>
      <c r="V461" s="58"/>
      <c r="X461" s="707"/>
    </row>
    <row r="462" ht="15.75" customHeight="1">
      <c r="O462" s="38"/>
      <c r="Q462" s="38"/>
      <c r="V462" s="58"/>
      <c r="X462" s="707"/>
    </row>
    <row r="463" ht="15.75" customHeight="1">
      <c r="O463" s="38"/>
      <c r="Q463" s="38"/>
      <c r="V463" s="58"/>
      <c r="X463" s="707"/>
    </row>
    <row r="464" ht="15.75" customHeight="1">
      <c r="O464" s="38"/>
      <c r="Q464" s="38"/>
      <c r="V464" s="58"/>
      <c r="X464" s="707"/>
    </row>
    <row r="465" ht="15.75" customHeight="1">
      <c r="O465" s="38"/>
      <c r="Q465" s="38"/>
      <c r="V465" s="58"/>
      <c r="X465" s="707"/>
    </row>
    <row r="466" ht="15.75" customHeight="1">
      <c r="O466" s="38"/>
      <c r="Q466" s="38"/>
      <c r="V466" s="58"/>
      <c r="X466" s="707"/>
    </row>
    <row r="467" ht="15.75" customHeight="1">
      <c r="O467" s="38"/>
      <c r="Q467" s="38"/>
      <c r="V467" s="58"/>
      <c r="X467" s="707"/>
    </row>
    <row r="468" ht="15.75" customHeight="1">
      <c r="O468" s="38"/>
      <c r="Q468" s="38"/>
      <c r="V468" s="58"/>
      <c r="X468" s="707"/>
    </row>
    <row r="469" ht="15.75" customHeight="1">
      <c r="O469" s="38"/>
      <c r="Q469" s="38"/>
      <c r="V469" s="58"/>
      <c r="X469" s="707"/>
    </row>
    <row r="470" ht="15.75" customHeight="1">
      <c r="O470" s="38"/>
      <c r="Q470" s="38"/>
      <c r="V470" s="58"/>
      <c r="X470" s="707"/>
    </row>
    <row r="471" ht="15.75" customHeight="1">
      <c r="O471" s="38"/>
      <c r="Q471" s="38"/>
      <c r="V471" s="58"/>
      <c r="X471" s="707"/>
    </row>
    <row r="472" ht="15.75" customHeight="1">
      <c r="O472" s="38"/>
      <c r="Q472" s="38"/>
      <c r="V472" s="58"/>
      <c r="X472" s="707"/>
    </row>
    <row r="473" ht="15.75" customHeight="1">
      <c r="O473" s="38"/>
      <c r="Q473" s="38"/>
      <c r="V473" s="58"/>
      <c r="X473" s="707"/>
    </row>
    <row r="474" ht="15.75" customHeight="1">
      <c r="O474" s="38"/>
      <c r="Q474" s="38"/>
      <c r="V474" s="58"/>
      <c r="X474" s="707"/>
    </row>
    <row r="475" ht="15.75" customHeight="1">
      <c r="O475" s="38"/>
      <c r="Q475" s="38"/>
      <c r="V475" s="58"/>
      <c r="X475" s="707"/>
    </row>
    <row r="476" ht="15.75" customHeight="1">
      <c r="O476" s="38"/>
      <c r="Q476" s="38"/>
      <c r="V476" s="58"/>
      <c r="X476" s="707"/>
    </row>
    <row r="477" ht="15.75" customHeight="1">
      <c r="O477" s="38"/>
      <c r="Q477" s="38"/>
      <c r="V477" s="58"/>
      <c r="X477" s="707"/>
    </row>
    <row r="478" ht="15.75" customHeight="1">
      <c r="O478" s="38"/>
      <c r="Q478" s="38"/>
      <c r="V478" s="58"/>
      <c r="X478" s="707"/>
    </row>
    <row r="479" ht="15.75" customHeight="1">
      <c r="O479" s="38"/>
      <c r="Q479" s="38"/>
      <c r="V479" s="58"/>
      <c r="X479" s="707"/>
    </row>
    <row r="480" ht="15.75" customHeight="1">
      <c r="O480" s="38"/>
      <c r="Q480" s="38"/>
      <c r="V480" s="58"/>
      <c r="X480" s="707"/>
    </row>
    <row r="481" ht="15.75" customHeight="1">
      <c r="O481" s="38"/>
      <c r="Q481" s="38"/>
      <c r="V481" s="58"/>
      <c r="X481" s="707"/>
    </row>
    <row r="482" ht="15.75" customHeight="1">
      <c r="O482" s="38"/>
      <c r="Q482" s="38"/>
      <c r="V482" s="58"/>
      <c r="X482" s="707"/>
    </row>
    <row r="483" ht="15.75" customHeight="1">
      <c r="O483" s="38"/>
      <c r="Q483" s="38"/>
      <c r="V483" s="58"/>
      <c r="X483" s="707"/>
    </row>
    <row r="484" ht="15.75" customHeight="1">
      <c r="O484" s="38"/>
      <c r="Q484" s="38"/>
      <c r="V484" s="58"/>
      <c r="X484" s="707"/>
    </row>
    <row r="485" ht="15.75" customHeight="1">
      <c r="O485" s="38"/>
      <c r="Q485" s="38"/>
      <c r="V485" s="58"/>
      <c r="X485" s="707"/>
    </row>
    <row r="486" ht="15.75" customHeight="1">
      <c r="O486" s="38"/>
      <c r="Q486" s="38"/>
      <c r="V486" s="58"/>
      <c r="X486" s="707"/>
    </row>
    <row r="487" ht="15.75" customHeight="1">
      <c r="O487" s="38"/>
      <c r="Q487" s="38"/>
      <c r="V487" s="58"/>
      <c r="X487" s="707"/>
    </row>
    <row r="488" ht="15.75" customHeight="1">
      <c r="O488" s="38"/>
      <c r="Q488" s="38"/>
      <c r="V488" s="58"/>
      <c r="X488" s="707"/>
    </row>
    <row r="489" ht="15.75" customHeight="1">
      <c r="O489" s="38"/>
      <c r="Q489" s="38"/>
      <c r="V489" s="58"/>
      <c r="X489" s="707"/>
    </row>
    <row r="490" ht="15.75" customHeight="1">
      <c r="O490" s="38"/>
      <c r="Q490" s="38"/>
      <c r="V490" s="58"/>
      <c r="X490" s="707"/>
    </row>
    <row r="491" ht="15.75" customHeight="1">
      <c r="O491" s="38"/>
      <c r="Q491" s="38"/>
      <c r="V491" s="58"/>
      <c r="X491" s="707"/>
    </row>
    <row r="492" ht="15.75" customHeight="1">
      <c r="O492" s="38"/>
      <c r="Q492" s="38"/>
      <c r="V492" s="58"/>
      <c r="X492" s="707"/>
    </row>
    <row r="493" ht="15.75" customHeight="1">
      <c r="O493" s="38"/>
      <c r="Q493" s="38"/>
      <c r="V493" s="58"/>
      <c r="X493" s="707"/>
    </row>
    <row r="494" ht="15.75" customHeight="1">
      <c r="O494" s="38"/>
      <c r="Q494" s="38"/>
      <c r="V494" s="58"/>
      <c r="X494" s="707"/>
    </row>
    <row r="495" ht="15.75" customHeight="1">
      <c r="O495" s="38"/>
      <c r="Q495" s="38"/>
      <c r="V495" s="58"/>
      <c r="X495" s="707"/>
    </row>
    <row r="496" ht="15.75" customHeight="1">
      <c r="O496" s="38"/>
      <c r="Q496" s="38"/>
      <c r="V496" s="58"/>
      <c r="X496" s="707"/>
    </row>
    <row r="497" ht="15.75" customHeight="1">
      <c r="O497" s="38"/>
      <c r="Q497" s="38"/>
      <c r="V497" s="58"/>
      <c r="X497" s="707"/>
    </row>
    <row r="498" ht="15.75" customHeight="1">
      <c r="O498" s="38"/>
      <c r="Q498" s="38"/>
      <c r="V498" s="58"/>
      <c r="X498" s="707"/>
    </row>
    <row r="499" ht="15.75" customHeight="1">
      <c r="O499" s="38"/>
      <c r="Q499" s="38"/>
      <c r="V499" s="58"/>
      <c r="X499" s="707"/>
    </row>
    <row r="500" ht="15.75" customHeight="1">
      <c r="O500" s="38"/>
      <c r="Q500" s="38"/>
      <c r="V500" s="58"/>
      <c r="X500" s="707"/>
    </row>
    <row r="501" ht="15.75" customHeight="1">
      <c r="O501" s="38"/>
      <c r="Q501" s="38"/>
      <c r="V501" s="58"/>
      <c r="X501" s="707"/>
    </row>
    <row r="502" ht="15.75" customHeight="1">
      <c r="O502" s="38"/>
      <c r="Q502" s="38"/>
      <c r="V502" s="58"/>
      <c r="X502" s="707"/>
    </row>
    <row r="503" ht="15.75" customHeight="1">
      <c r="O503" s="38"/>
      <c r="Q503" s="38"/>
      <c r="V503" s="58"/>
      <c r="X503" s="707"/>
    </row>
    <row r="504" ht="15.75" customHeight="1">
      <c r="O504" s="38"/>
      <c r="Q504" s="38"/>
      <c r="V504" s="58"/>
      <c r="X504" s="707"/>
    </row>
    <row r="505" ht="15.75" customHeight="1">
      <c r="O505" s="38"/>
      <c r="Q505" s="38"/>
      <c r="V505" s="58"/>
      <c r="X505" s="707"/>
    </row>
    <row r="506" ht="15.75" customHeight="1">
      <c r="O506" s="38"/>
      <c r="Q506" s="38"/>
      <c r="V506" s="58"/>
      <c r="X506" s="707"/>
    </row>
    <row r="507" ht="15.75" customHeight="1">
      <c r="O507" s="38"/>
      <c r="Q507" s="38"/>
      <c r="V507" s="58"/>
      <c r="X507" s="707"/>
    </row>
    <row r="508" ht="15.75" customHeight="1">
      <c r="O508" s="38"/>
      <c r="Q508" s="38"/>
      <c r="V508" s="58"/>
      <c r="X508" s="707"/>
    </row>
    <row r="509" ht="15.75" customHeight="1">
      <c r="O509" s="38"/>
      <c r="Q509" s="38"/>
      <c r="V509" s="58"/>
      <c r="X509" s="707"/>
    </row>
    <row r="510" ht="15.75" customHeight="1">
      <c r="O510" s="38"/>
      <c r="Q510" s="38"/>
      <c r="V510" s="58"/>
      <c r="X510" s="707"/>
    </row>
    <row r="511" ht="15.75" customHeight="1">
      <c r="O511" s="38"/>
      <c r="Q511" s="38"/>
      <c r="V511" s="58"/>
      <c r="X511" s="707"/>
    </row>
    <row r="512" ht="15.75" customHeight="1">
      <c r="O512" s="38"/>
      <c r="Q512" s="38"/>
      <c r="V512" s="58"/>
      <c r="X512" s="707"/>
    </row>
    <row r="513" ht="15.75" customHeight="1">
      <c r="O513" s="38"/>
      <c r="Q513" s="38"/>
      <c r="V513" s="58"/>
      <c r="X513" s="707"/>
    </row>
    <row r="514" ht="15.75" customHeight="1">
      <c r="O514" s="38"/>
      <c r="Q514" s="38"/>
      <c r="V514" s="58"/>
      <c r="X514" s="707"/>
    </row>
    <row r="515" ht="15.75" customHeight="1">
      <c r="O515" s="38"/>
      <c r="Q515" s="38"/>
      <c r="V515" s="58"/>
      <c r="X515" s="707"/>
    </row>
    <row r="516" ht="15.75" customHeight="1">
      <c r="O516" s="38"/>
      <c r="Q516" s="38"/>
      <c r="V516" s="58"/>
      <c r="X516" s="707"/>
    </row>
    <row r="517" ht="15.75" customHeight="1">
      <c r="O517" s="38"/>
      <c r="Q517" s="38"/>
      <c r="V517" s="58"/>
      <c r="X517" s="707"/>
    </row>
    <row r="518" ht="15.75" customHeight="1">
      <c r="O518" s="38"/>
      <c r="Q518" s="38"/>
      <c r="V518" s="58"/>
      <c r="X518" s="707"/>
    </row>
    <row r="519" ht="15.75" customHeight="1">
      <c r="O519" s="38"/>
      <c r="Q519" s="38"/>
      <c r="V519" s="58"/>
      <c r="X519" s="707"/>
    </row>
    <row r="520" ht="15.75" customHeight="1">
      <c r="O520" s="38"/>
      <c r="Q520" s="38"/>
      <c r="V520" s="58"/>
      <c r="X520" s="707"/>
    </row>
    <row r="521" ht="15.75" customHeight="1">
      <c r="O521" s="38"/>
      <c r="Q521" s="38"/>
      <c r="V521" s="58"/>
      <c r="X521" s="707"/>
    </row>
    <row r="522" ht="15.75" customHeight="1">
      <c r="O522" s="38"/>
      <c r="Q522" s="38"/>
      <c r="V522" s="58"/>
      <c r="X522" s="707"/>
    </row>
    <row r="523" ht="15.75" customHeight="1">
      <c r="O523" s="38"/>
      <c r="Q523" s="38"/>
      <c r="V523" s="58"/>
      <c r="X523" s="707"/>
    </row>
    <row r="524" ht="15.75" customHeight="1">
      <c r="O524" s="38"/>
      <c r="Q524" s="38"/>
      <c r="V524" s="58"/>
      <c r="X524" s="707"/>
    </row>
    <row r="525" ht="15.75" customHeight="1">
      <c r="O525" s="38"/>
      <c r="Q525" s="38"/>
      <c r="V525" s="58"/>
      <c r="X525" s="707"/>
    </row>
    <row r="526" ht="15.75" customHeight="1">
      <c r="O526" s="38"/>
      <c r="Q526" s="38"/>
      <c r="V526" s="58"/>
      <c r="X526" s="707"/>
    </row>
    <row r="527" ht="15.75" customHeight="1">
      <c r="O527" s="38"/>
      <c r="Q527" s="38"/>
      <c r="V527" s="58"/>
      <c r="X527" s="707"/>
    </row>
    <row r="528" ht="15.75" customHeight="1">
      <c r="O528" s="38"/>
      <c r="Q528" s="38"/>
      <c r="V528" s="58"/>
      <c r="X528" s="707"/>
    </row>
    <row r="529" ht="15.75" customHeight="1">
      <c r="O529" s="38"/>
      <c r="Q529" s="38"/>
      <c r="V529" s="58"/>
      <c r="X529" s="707"/>
    </row>
    <row r="530" ht="15.75" customHeight="1">
      <c r="O530" s="38"/>
      <c r="Q530" s="38"/>
      <c r="V530" s="58"/>
      <c r="X530" s="707"/>
    </row>
    <row r="531" ht="15.75" customHeight="1">
      <c r="O531" s="38"/>
      <c r="Q531" s="38"/>
      <c r="V531" s="58"/>
      <c r="X531" s="707"/>
    </row>
    <row r="532" ht="15.75" customHeight="1">
      <c r="O532" s="38"/>
      <c r="Q532" s="38"/>
      <c r="V532" s="58"/>
      <c r="X532" s="707"/>
    </row>
    <row r="533" ht="15.75" customHeight="1">
      <c r="O533" s="38"/>
      <c r="Q533" s="38"/>
      <c r="V533" s="58"/>
      <c r="X533" s="707"/>
    </row>
    <row r="534" ht="15.75" customHeight="1">
      <c r="O534" s="38"/>
      <c r="Q534" s="38"/>
      <c r="V534" s="58"/>
      <c r="X534" s="707"/>
    </row>
    <row r="535" ht="15.75" customHeight="1">
      <c r="O535" s="38"/>
      <c r="Q535" s="38"/>
      <c r="V535" s="58"/>
      <c r="X535" s="707"/>
    </row>
    <row r="536" ht="15.75" customHeight="1">
      <c r="O536" s="38"/>
      <c r="Q536" s="38"/>
      <c r="V536" s="58"/>
      <c r="X536" s="707"/>
    </row>
    <row r="537" ht="15.75" customHeight="1">
      <c r="O537" s="38"/>
      <c r="Q537" s="38"/>
      <c r="V537" s="58"/>
      <c r="X537" s="707"/>
    </row>
    <row r="538" ht="15.75" customHeight="1">
      <c r="O538" s="38"/>
      <c r="Q538" s="38"/>
      <c r="V538" s="58"/>
      <c r="X538" s="707"/>
    </row>
    <row r="539" ht="15.75" customHeight="1">
      <c r="O539" s="38"/>
      <c r="Q539" s="38"/>
      <c r="V539" s="58"/>
      <c r="X539" s="707"/>
    </row>
    <row r="540" ht="15.75" customHeight="1">
      <c r="O540" s="38"/>
      <c r="Q540" s="38"/>
      <c r="V540" s="58"/>
      <c r="X540" s="707"/>
    </row>
    <row r="541" ht="15.75" customHeight="1">
      <c r="O541" s="38"/>
      <c r="Q541" s="38"/>
      <c r="V541" s="58"/>
      <c r="X541" s="707"/>
    </row>
    <row r="542" ht="15.75" customHeight="1">
      <c r="O542" s="38"/>
      <c r="Q542" s="38"/>
      <c r="V542" s="58"/>
      <c r="X542" s="707"/>
    </row>
    <row r="543" ht="15.75" customHeight="1">
      <c r="O543" s="38"/>
      <c r="Q543" s="38"/>
      <c r="V543" s="58"/>
      <c r="X543" s="707"/>
    </row>
    <row r="544" ht="15.75" customHeight="1">
      <c r="O544" s="38"/>
      <c r="Q544" s="38"/>
      <c r="V544" s="58"/>
      <c r="X544" s="707"/>
    </row>
    <row r="545" ht="15.75" customHeight="1">
      <c r="O545" s="38"/>
      <c r="Q545" s="38"/>
      <c r="V545" s="58"/>
      <c r="X545" s="707"/>
    </row>
    <row r="546" ht="15.75" customHeight="1">
      <c r="O546" s="38"/>
      <c r="Q546" s="38"/>
      <c r="V546" s="58"/>
      <c r="X546" s="707"/>
    </row>
    <row r="547" ht="15.75" customHeight="1">
      <c r="O547" s="38"/>
      <c r="Q547" s="38"/>
      <c r="V547" s="58"/>
      <c r="X547" s="707"/>
    </row>
    <row r="548" ht="15.75" customHeight="1">
      <c r="O548" s="38"/>
      <c r="Q548" s="38"/>
      <c r="V548" s="58"/>
      <c r="X548" s="707"/>
    </row>
    <row r="549" ht="15.75" customHeight="1">
      <c r="O549" s="38"/>
      <c r="Q549" s="38"/>
      <c r="V549" s="58"/>
      <c r="X549" s="707"/>
    </row>
    <row r="550" ht="15.75" customHeight="1">
      <c r="O550" s="38"/>
      <c r="Q550" s="38"/>
      <c r="V550" s="58"/>
      <c r="X550" s="707"/>
    </row>
    <row r="551" ht="15.75" customHeight="1">
      <c r="O551" s="38"/>
      <c r="Q551" s="38"/>
      <c r="V551" s="58"/>
      <c r="X551" s="707"/>
    </row>
    <row r="552" ht="15.75" customHeight="1">
      <c r="O552" s="38"/>
      <c r="Q552" s="38"/>
      <c r="V552" s="58"/>
      <c r="X552" s="707"/>
    </row>
    <row r="553" ht="15.75" customHeight="1">
      <c r="O553" s="38"/>
      <c r="Q553" s="38"/>
      <c r="V553" s="58"/>
      <c r="X553" s="707"/>
    </row>
    <row r="554" ht="15.75" customHeight="1">
      <c r="O554" s="38"/>
      <c r="Q554" s="38"/>
      <c r="V554" s="58"/>
      <c r="X554" s="707"/>
    </row>
    <row r="555" ht="15.75" customHeight="1">
      <c r="O555" s="38"/>
      <c r="Q555" s="38"/>
      <c r="V555" s="58"/>
      <c r="X555" s="707"/>
    </row>
    <row r="556" ht="15.75" customHeight="1">
      <c r="O556" s="38"/>
      <c r="Q556" s="38"/>
      <c r="V556" s="58"/>
      <c r="X556" s="707"/>
    </row>
    <row r="557" ht="15.75" customHeight="1">
      <c r="O557" s="38"/>
      <c r="Q557" s="38"/>
      <c r="V557" s="58"/>
      <c r="X557" s="707"/>
    </row>
    <row r="558" ht="15.75" customHeight="1">
      <c r="O558" s="38"/>
      <c r="Q558" s="38"/>
      <c r="V558" s="58"/>
      <c r="X558" s="707"/>
    </row>
    <row r="559" ht="15.75" customHeight="1">
      <c r="O559" s="38"/>
      <c r="Q559" s="38"/>
      <c r="V559" s="58"/>
      <c r="X559" s="707"/>
    </row>
    <row r="560" ht="15.75" customHeight="1">
      <c r="O560" s="38"/>
      <c r="Q560" s="38"/>
      <c r="V560" s="58"/>
      <c r="X560" s="707"/>
    </row>
    <row r="561" ht="15.75" customHeight="1">
      <c r="O561" s="38"/>
      <c r="Q561" s="38"/>
      <c r="V561" s="58"/>
      <c r="X561" s="707"/>
    </row>
    <row r="562" ht="15.75" customHeight="1">
      <c r="O562" s="38"/>
      <c r="Q562" s="38"/>
      <c r="V562" s="58"/>
      <c r="X562" s="707"/>
    </row>
    <row r="563" ht="15.75" customHeight="1">
      <c r="O563" s="38"/>
      <c r="Q563" s="38"/>
      <c r="V563" s="58"/>
      <c r="X563" s="707"/>
    </row>
    <row r="564" ht="15.75" customHeight="1">
      <c r="O564" s="38"/>
      <c r="Q564" s="38"/>
      <c r="V564" s="58"/>
      <c r="X564" s="707"/>
    </row>
    <row r="565" ht="15.75" customHeight="1">
      <c r="O565" s="38"/>
      <c r="Q565" s="38"/>
      <c r="V565" s="58"/>
      <c r="X565" s="707"/>
    </row>
    <row r="566" ht="15.75" customHeight="1">
      <c r="O566" s="38"/>
      <c r="Q566" s="38"/>
      <c r="V566" s="58"/>
      <c r="X566" s="707"/>
    </row>
    <row r="567" ht="15.75" customHeight="1">
      <c r="O567" s="38"/>
      <c r="Q567" s="38"/>
      <c r="V567" s="58"/>
      <c r="X567" s="707"/>
    </row>
    <row r="568" ht="15.75" customHeight="1">
      <c r="O568" s="38"/>
      <c r="Q568" s="38"/>
      <c r="V568" s="58"/>
      <c r="X568" s="707"/>
    </row>
    <row r="569" ht="15.75" customHeight="1">
      <c r="O569" s="38"/>
      <c r="Q569" s="38"/>
      <c r="V569" s="58"/>
      <c r="X569" s="707"/>
    </row>
    <row r="570" ht="15.75" customHeight="1">
      <c r="O570" s="38"/>
      <c r="Q570" s="38"/>
      <c r="V570" s="58"/>
      <c r="X570" s="707"/>
    </row>
    <row r="571" ht="15.75" customHeight="1">
      <c r="O571" s="38"/>
      <c r="Q571" s="38"/>
      <c r="V571" s="58"/>
      <c r="X571" s="707"/>
    </row>
    <row r="572" ht="15.75" customHeight="1">
      <c r="O572" s="38"/>
      <c r="Q572" s="38"/>
      <c r="V572" s="58"/>
      <c r="X572" s="707"/>
    </row>
    <row r="573" ht="15.75" customHeight="1">
      <c r="O573" s="38"/>
      <c r="Q573" s="38"/>
      <c r="V573" s="58"/>
      <c r="X573" s="707"/>
    </row>
    <row r="574" ht="15.75" customHeight="1">
      <c r="O574" s="38"/>
      <c r="Q574" s="38"/>
      <c r="V574" s="58"/>
      <c r="X574" s="707"/>
    </row>
    <row r="575" ht="15.75" customHeight="1">
      <c r="O575" s="38"/>
      <c r="Q575" s="38"/>
      <c r="V575" s="58"/>
      <c r="X575" s="707"/>
    </row>
    <row r="576" ht="15.75" customHeight="1">
      <c r="O576" s="38"/>
      <c r="Q576" s="38"/>
      <c r="V576" s="58"/>
      <c r="X576" s="707"/>
    </row>
    <row r="577" ht="15.75" customHeight="1">
      <c r="O577" s="38"/>
      <c r="Q577" s="38"/>
      <c r="V577" s="58"/>
      <c r="X577" s="707"/>
    </row>
    <row r="578" ht="15.75" customHeight="1">
      <c r="O578" s="38"/>
      <c r="Q578" s="38"/>
      <c r="V578" s="58"/>
      <c r="X578" s="707"/>
    </row>
    <row r="579" ht="15.75" customHeight="1">
      <c r="O579" s="38"/>
      <c r="Q579" s="38"/>
      <c r="V579" s="58"/>
      <c r="X579" s="707"/>
    </row>
    <row r="580" ht="15.75" customHeight="1">
      <c r="O580" s="38"/>
      <c r="Q580" s="38"/>
      <c r="V580" s="58"/>
      <c r="X580" s="707"/>
    </row>
    <row r="581" ht="15.75" customHeight="1">
      <c r="O581" s="38"/>
      <c r="Q581" s="38"/>
      <c r="V581" s="58"/>
      <c r="X581" s="707"/>
    </row>
    <row r="582" ht="15.75" customHeight="1">
      <c r="O582" s="38"/>
      <c r="Q582" s="38"/>
      <c r="V582" s="58"/>
      <c r="X582" s="707"/>
    </row>
    <row r="583" ht="15.75" customHeight="1">
      <c r="O583" s="38"/>
      <c r="Q583" s="38"/>
      <c r="V583" s="58"/>
      <c r="X583" s="707"/>
    </row>
    <row r="584" ht="15.75" customHeight="1">
      <c r="O584" s="38"/>
      <c r="Q584" s="38"/>
      <c r="V584" s="58"/>
      <c r="X584" s="707"/>
    </row>
    <row r="585" ht="15.75" customHeight="1">
      <c r="O585" s="38"/>
      <c r="Q585" s="38"/>
      <c r="V585" s="58"/>
      <c r="X585" s="707"/>
    </row>
    <row r="586" ht="15.75" customHeight="1">
      <c r="O586" s="38"/>
      <c r="Q586" s="38"/>
      <c r="V586" s="58"/>
      <c r="X586" s="707"/>
    </row>
    <row r="587" ht="15.75" customHeight="1">
      <c r="O587" s="38"/>
      <c r="Q587" s="38"/>
      <c r="V587" s="58"/>
      <c r="X587" s="707"/>
    </row>
    <row r="588" ht="15.75" customHeight="1">
      <c r="O588" s="38"/>
      <c r="Q588" s="38"/>
      <c r="V588" s="58"/>
      <c r="X588" s="707"/>
    </row>
    <row r="589" ht="15.75" customHeight="1">
      <c r="O589" s="38"/>
      <c r="Q589" s="38"/>
      <c r="V589" s="58"/>
      <c r="X589" s="707"/>
    </row>
    <row r="590" ht="15.75" customHeight="1">
      <c r="O590" s="38"/>
      <c r="Q590" s="38"/>
      <c r="V590" s="58"/>
      <c r="X590" s="707"/>
    </row>
    <row r="591" ht="15.75" customHeight="1">
      <c r="O591" s="38"/>
      <c r="Q591" s="38"/>
      <c r="V591" s="58"/>
      <c r="X591" s="707"/>
    </row>
    <row r="592" ht="15.75" customHeight="1">
      <c r="O592" s="38"/>
      <c r="Q592" s="38"/>
      <c r="V592" s="58"/>
      <c r="X592" s="707"/>
    </row>
    <row r="593" ht="15.75" customHeight="1">
      <c r="O593" s="38"/>
      <c r="Q593" s="38"/>
      <c r="V593" s="58"/>
      <c r="X593" s="707"/>
    </row>
    <row r="594" ht="15.75" customHeight="1">
      <c r="O594" s="38"/>
      <c r="Q594" s="38"/>
      <c r="V594" s="58"/>
      <c r="X594" s="707"/>
    </row>
    <row r="595" ht="15.75" customHeight="1">
      <c r="O595" s="38"/>
      <c r="Q595" s="38"/>
      <c r="V595" s="58"/>
      <c r="X595" s="707"/>
    </row>
    <row r="596" ht="15.75" customHeight="1">
      <c r="O596" s="38"/>
      <c r="Q596" s="38"/>
      <c r="V596" s="58"/>
      <c r="X596" s="707"/>
    </row>
    <row r="597" ht="15.75" customHeight="1">
      <c r="O597" s="38"/>
      <c r="Q597" s="38"/>
      <c r="V597" s="58"/>
      <c r="X597" s="707"/>
    </row>
    <row r="598" ht="15.75" customHeight="1">
      <c r="O598" s="38"/>
      <c r="Q598" s="38"/>
      <c r="V598" s="58"/>
      <c r="X598" s="707"/>
    </row>
    <row r="599" ht="15.75" customHeight="1">
      <c r="O599" s="38"/>
      <c r="Q599" s="38"/>
      <c r="V599" s="58"/>
      <c r="X599" s="707"/>
    </row>
    <row r="600" ht="15.75" customHeight="1">
      <c r="O600" s="38"/>
      <c r="Q600" s="38"/>
      <c r="V600" s="58"/>
      <c r="X600" s="707"/>
    </row>
    <row r="601" ht="15.75" customHeight="1">
      <c r="O601" s="38"/>
      <c r="Q601" s="38"/>
      <c r="V601" s="58"/>
      <c r="X601" s="707"/>
    </row>
    <row r="602" ht="15.75" customHeight="1">
      <c r="O602" s="38"/>
      <c r="Q602" s="38"/>
      <c r="V602" s="58"/>
      <c r="X602" s="707"/>
    </row>
    <row r="603" ht="15.75" customHeight="1">
      <c r="O603" s="38"/>
      <c r="Q603" s="38"/>
      <c r="V603" s="58"/>
      <c r="X603" s="707"/>
    </row>
    <row r="604" ht="15.75" customHeight="1">
      <c r="O604" s="38"/>
      <c r="Q604" s="38"/>
      <c r="V604" s="58"/>
      <c r="X604" s="707"/>
    </row>
    <row r="605" ht="15.75" customHeight="1">
      <c r="O605" s="38"/>
      <c r="Q605" s="38"/>
      <c r="V605" s="58"/>
      <c r="X605" s="707"/>
    </row>
    <row r="606" ht="15.75" customHeight="1">
      <c r="O606" s="38"/>
      <c r="Q606" s="38"/>
      <c r="V606" s="58"/>
      <c r="X606" s="707"/>
    </row>
    <row r="607" ht="15.75" customHeight="1">
      <c r="O607" s="38"/>
      <c r="Q607" s="38"/>
      <c r="V607" s="58"/>
      <c r="X607" s="707"/>
    </row>
    <row r="608" ht="15.75" customHeight="1">
      <c r="O608" s="38"/>
      <c r="Q608" s="38"/>
      <c r="V608" s="58"/>
      <c r="X608" s="707"/>
    </row>
    <row r="609" ht="15.75" customHeight="1">
      <c r="O609" s="38"/>
      <c r="Q609" s="38"/>
      <c r="V609" s="58"/>
      <c r="X609" s="707"/>
    </row>
    <row r="610" ht="15.75" customHeight="1">
      <c r="O610" s="38"/>
      <c r="Q610" s="38"/>
      <c r="V610" s="58"/>
      <c r="X610" s="707"/>
    </row>
    <row r="611" ht="15.75" customHeight="1">
      <c r="O611" s="38"/>
      <c r="Q611" s="38"/>
      <c r="V611" s="58"/>
      <c r="X611" s="707"/>
    </row>
    <row r="612" ht="15.75" customHeight="1">
      <c r="O612" s="38"/>
      <c r="Q612" s="38"/>
      <c r="V612" s="58"/>
      <c r="X612" s="707"/>
    </row>
    <row r="613" ht="15.75" customHeight="1">
      <c r="O613" s="38"/>
      <c r="Q613" s="38"/>
      <c r="V613" s="58"/>
      <c r="X613" s="707"/>
    </row>
    <row r="614" ht="15.75" customHeight="1">
      <c r="O614" s="38"/>
      <c r="Q614" s="38"/>
      <c r="V614" s="58"/>
      <c r="X614" s="707"/>
    </row>
    <row r="615" ht="15.75" customHeight="1">
      <c r="O615" s="38"/>
      <c r="Q615" s="38"/>
      <c r="V615" s="58"/>
      <c r="X615" s="707"/>
    </row>
    <row r="616" ht="15.75" customHeight="1">
      <c r="O616" s="38"/>
      <c r="Q616" s="38"/>
      <c r="V616" s="58"/>
      <c r="X616" s="707"/>
    </row>
    <row r="617" ht="15.75" customHeight="1">
      <c r="O617" s="38"/>
      <c r="Q617" s="38"/>
      <c r="V617" s="58"/>
      <c r="X617" s="707"/>
    </row>
    <row r="618" ht="15.75" customHeight="1">
      <c r="O618" s="38"/>
      <c r="Q618" s="38"/>
      <c r="V618" s="58"/>
      <c r="X618" s="707"/>
    </row>
    <row r="619" ht="15.75" customHeight="1">
      <c r="O619" s="38"/>
      <c r="Q619" s="38"/>
      <c r="V619" s="58"/>
      <c r="X619" s="707"/>
    </row>
    <row r="620" ht="15.75" customHeight="1">
      <c r="O620" s="38"/>
      <c r="Q620" s="38"/>
      <c r="V620" s="58"/>
      <c r="X620" s="707"/>
    </row>
    <row r="621" ht="15.75" customHeight="1">
      <c r="O621" s="38"/>
      <c r="Q621" s="38"/>
      <c r="V621" s="58"/>
      <c r="X621" s="707"/>
    </row>
    <row r="622" ht="15.75" customHeight="1">
      <c r="O622" s="38"/>
      <c r="Q622" s="38"/>
      <c r="V622" s="58"/>
      <c r="X622" s="707"/>
    </row>
    <row r="623" ht="15.75" customHeight="1">
      <c r="O623" s="38"/>
      <c r="Q623" s="38"/>
      <c r="V623" s="58"/>
      <c r="X623" s="707"/>
    </row>
    <row r="624" ht="15.75" customHeight="1">
      <c r="O624" s="38"/>
      <c r="Q624" s="38"/>
      <c r="V624" s="58"/>
      <c r="X624" s="707"/>
    </row>
    <row r="625" ht="15.75" customHeight="1">
      <c r="O625" s="38"/>
      <c r="Q625" s="38"/>
      <c r="V625" s="58"/>
      <c r="X625" s="707"/>
    </row>
    <row r="626" ht="15.75" customHeight="1">
      <c r="O626" s="38"/>
      <c r="Q626" s="38"/>
      <c r="V626" s="58"/>
      <c r="X626" s="707"/>
    </row>
    <row r="627" ht="15.75" customHeight="1">
      <c r="O627" s="38"/>
      <c r="Q627" s="38"/>
      <c r="V627" s="58"/>
      <c r="X627" s="707"/>
    </row>
    <row r="628" ht="15.75" customHeight="1">
      <c r="O628" s="38"/>
      <c r="Q628" s="38"/>
      <c r="V628" s="58"/>
      <c r="X628" s="707"/>
    </row>
    <row r="629" ht="15.75" customHeight="1">
      <c r="O629" s="38"/>
      <c r="Q629" s="38"/>
      <c r="V629" s="58"/>
      <c r="X629" s="707"/>
    </row>
    <row r="630" ht="15.75" customHeight="1">
      <c r="O630" s="38"/>
      <c r="Q630" s="38"/>
      <c r="V630" s="58"/>
      <c r="X630" s="707"/>
    </row>
    <row r="631" ht="15.75" customHeight="1">
      <c r="O631" s="38"/>
      <c r="Q631" s="38"/>
      <c r="V631" s="58"/>
      <c r="X631" s="707"/>
    </row>
    <row r="632" ht="15.75" customHeight="1">
      <c r="O632" s="38"/>
      <c r="Q632" s="38"/>
      <c r="V632" s="58"/>
      <c r="X632" s="707"/>
    </row>
    <row r="633" ht="15.75" customHeight="1">
      <c r="O633" s="38"/>
      <c r="Q633" s="38"/>
      <c r="V633" s="58"/>
      <c r="X633" s="707"/>
    </row>
    <row r="634" ht="15.75" customHeight="1">
      <c r="O634" s="38"/>
      <c r="Q634" s="38"/>
      <c r="V634" s="58"/>
      <c r="X634" s="707"/>
    </row>
    <row r="635" ht="15.75" customHeight="1">
      <c r="O635" s="38"/>
      <c r="Q635" s="38"/>
      <c r="V635" s="58"/>
      <c r="X635" s="707"/>
    </row>
    <row r="636" ht="15.75" customHeight="1">
      <c r="O636" s="38"/>
      <c r="Q636" s="38"/>
      <c r="V636" s="58"/>
      <c r="X636" s="707"/>
    </row>
    <row r="637" ht="15.75" customHeight="1">
      <c r="O637" s="38"/>
      <c r="Q637" s="38"/>
      <c r="V637" s="58"/>
      <c r="X637" s="707"/>
    </row>
    <row r="638" ht="15.75" customHeight="1">
      <c r="O638" s="38"/>
      <c r="Q638" s="38"/>
      <c r="V638" s="58"/>
      <c r="X638" s="707"/>
    </row>
    <row r="639" ht="15.75" customHeight="1">
      <c r="O639" s="38"/>
      <c r="Q639" s="38"/>
      <c r="V639" s="58"/>
      <c r="X639" s="707"/>
    </row>
    <row r="640" ht="15.75" customHeight="1">
      <c r="O640" s="38"/>
      <c r="Q640" s="38"/>
      <c r="V640" s="58"/>
      <c r="X640" s="707"/>
    </row>
    <row r="641" ht="15.75" customHeight="1">
      <c r="O641" s="38"/>
      <c r="Q641" s="38"/>
      <c r="V641" s="58"/>
      <c r="X641" s="707"/>
    </row>
    <row r="642" ht="15.75" customHeight="1">
      <c r="O642" s="38"/>
      <c r="Q642" s="38"/>
      <c r="V642" s="58"/>
      <c r="X642" s="707"/>
    </row>
    <row r="643" ht="15.75" customHeight="1">
      <c r="O643" s="38"/>
      <c r="Q643" s="38"/>
      <c r="V643" s="58"/>
      <c r="X643" s="707"/>
    </row>
    <row r="644" ht="15.75" customHeight="1">
      <c r="O644" s="38"/>
      <c r="Q644" s="38"/>
      <c r="V644" s="58"/>
      <c r="X644" s="707"/>
    </row>
    <row r="645" ht="15.75" customHeight="1">
      <c r="O645" s="38"/>
      <c r="Q645" s="38"/>
      <c r="V645" s="58"/>
      <c r="X645" s="707"/>
    </row>
    <row r="646" ht="15.75" customHeight="1">
      <c r="O646" s="38"/>
      <c r="Q646" s="38"/>
      <c r="V646" s="58"/>
      <c r="X646" s="707"/>
    </row>
    <row r="647" ht="15.75" customHeight="1">
      <c r="O647" s="38"/>
      <c r="Q647" s="38"/>
      <c r="V647" s="58"/>
      <c r="X647" s="707"/>
    </row>
    <row r="648" ht="15.75" customHeight="1">
      <c r="O648" s="38"/>
      <c r="Q648" s="38"/>
      <c r="V648" s="58"/>
      <c r="X648" s="707"/>
    </row>
    <row r="649" ht="15.75" customHeight="1">
      <c r="O649" s="38"/>
      <c r="Q649" s="38"/>
      <c r="V649" s="58"/>
      <c r="X649" s="707"/>
    </row>
    <row r="650" ht="15.75" customHeight="1">
      <c r="O650" s="38"/>
      <c r="Q650" s="38"/>
      <c r="V650" s="58"/>
      <c r="X650" s="707"/>
    </row>
    <row r="651" ht="15.75" customHeight="1">
      <c r="O651" s="38"/>
      <c r="Q651" s="38"/>
      <c r="V651" s="58"/>
      <c r="X651" s="707"/>
    </row>
    <row r="652" ht="15.75" customHeight="1">
      <c r="O652" s="38"/>
      <c r="Q652" s="38"/>
      <c r="V652" s="58"/>
      <c r="X652" s="707"/>
    </row>
    <row r="653" ht="15.75" customHeight="1">
      <c r="O653" s="38"/>
      <c r="Q653" s="38"/>
      <c r="V653" s="58"/>
      <c r="X653" s="707"/>
    </row>
    <row r="654" ht="15.75" customHeight="1">
      <c r="O654" s="38"/>
      <c r="Q654" s="38"/>
      <c r="V654" s="58"/>
      <c r="X654" s="707"/>
    </row>
    <row r="655" ht="15.75" customHeight="1">
      <c r="O655" s="38"/>
      <c r="Q655" s="38"/>
      <c r="V655" s="58"/>
      <c r="X655" s="707"/>
    </row>
    <row r="656" ht="15.75" customHeight="1">
      <c r="O656" s="38"/>
      <c r="Q656" s="38"/>
      <c r="V656" s="58"/>
      <c r="X656" s="707"/>
    </row>
    <row r="657" ht="15.75" customHeight="1">
      <c r="O657" s="38"/>
      <c r="Q657" s="38"/>
      <c r="V657" s="58"/>
      <c r="X657" s="707"/>
    </row>
    <row r="658" ht="15.75" customHeight="1">
      <c r="O658" s="38"/>
      <c r="Q658" s="38"/>
      <c r="V658" s="58"/>
      <c r="X658" s="707"/>
    </row>
    <row r="659" ht="15.75" customHeight="1">
      <c r="O659" s="38"/>
      <c r="Q659" s="38"/>
      <c r="V659" s="58"/>
      <c r="X659" s="707"/>
    </row>
    <row r="660" ht="15.75" customHeight="1">
      <c r="O660" s="38"/>
      <c r="Q660" s="38"/>
      <c r="V660" s="58"/>
      <c r="X660" s="707"/>
    </row>
    <row r="661" ht="15.75" customHeight="1">
      <c r="O661" s="38"/>
      <c r="Q661" s="38"/>
      <c r="V661" s="58"/>
      <c r="X661" s="707"/>
    </row>
    <row r="662" ht="15.75" customHeight="1">
      <c r="O662" s="38"/>
      <c r="Q662" s="38"/>
      <c r="V662" s="58"/>
      <c r="X662" s="707"/>
    </row>
    <row r="663" ht="15.75" customHeight="1">
      <c r="O663" s="38"/>
      <c r="Q663" s="38"/>
      <c r="V663" s="58"/>
      <c r="X663" s="707"/>
    </row>
    <row r="664" ht="15.75" customHeight="1">
      <c r="O664" s="38"/>
      <c r="Q664" s="38"/>
      <c r="V664" s="58"/>
      <c r="X664" s="707"/>
    </row>
    <row r="665" ht="15.75" customHeight="1">
      <c r="O665" s="38"/>
      <c r="Q665" s="38"/>
      <c r="V665" s="58"/>
      <c r="X665" s="707"/>
    </row>
    <row r="666" ht="15.75" customHeight="1">
      <c r="O666" s="38"/>
      <c r="Q666" s="38"/>
      <c r="V666" s="58"/>
      <c r="X666" s="707"/>
    </row>
    <row r="667" ht="15.75" customHeight="1">
      <c r="O667" s="38"/>
      <c r="Q667" s="38"/>
      <c r="V667" s="58"/>
      <c r="X667" s="707"/>
    </row>
    <row r="668" ht="15.75" customHeight="1">
      <c r="O668" s="38"/>
      <c r="Q668" s="38"/>
      <c r="V668" s="58"/>
      <c r="X668" s="707"/>
    </row>
    <row r="669" ht="15.75" customHeight="1">
      <c r="O669" s="38"/>
      <c r="Q669" s="38"/>
      <c r="V669" s="58"/>
      <c r="X669" s="707"/>
    </row>
    <row r="670" ht="15.75" customHeight="1">
      <c r="O670" s="38"/>
      <c r="Q670" s="38"/>
      <c r="V670" s="58"/>
      <c r="X670" s="707"/>
    </row>
    <row r="671" ht="15.75" customHeight="1">
      <c r="O671" s="38"/>
      <c r="Q671" s="38"/>
      <c r="V671" s="58"/>
      <c r="X671" s="707"/>
    </row>
    <row r="672" ht="15.75" customHeight="1">
      <c r="O672" s="38"/>
      <c r="Q672" s="38"/>
      <c r="V672" s="58"/>
      <c r="X672" s="707"/>
    </row>
    <row r="673" ht="15.75" customHeight="1">
      <c r="O673" s="38"/>
      <c r="Q673" s="38"/>
      <c r="V673" s="58"/>
      <c r="X673" s="707"/>
    </row>
    <row r="674" ht="15.75" customHeight="1">
      <c r="O674" s="38"/>
      <c r="Q674" s="38"/>
      <c r="V674" s="58"/>
      <c r="X674" s="707"/>
    </row>
    <row r="675" ht="15.75" customHeight="1">
      <c r="O675" s="38"/>
      <c r="Q675" s="38"/>
      <c r="V675" s="58"/>
      <c r="X675" s="707"/>
    </row>
    <row r="676" ht="15.75" customHeight="1">
      <c r="O676" s="38"/>
      <c r="Q676" s="38"/>
      <c r="V676" s="58"/>
      <c r="X676" s="707"/>
    </row>
    <row r="677" ht="15.75" customHeight="1">
      <c r="O677" s="38"/>
      <c r="Q677" s="38"/>
      <c r="V677" s="58"/>
      <c r="X677" s="707"/>
    </row>
    <row r="678" ht="15.75" customHeight="1">
      <c r="O678" s="38"/>
      <c r="Q678" s="38"/>
      <c r="V678" s="58"/>
      <c r="X678" s="707"/>
    </row>
    <row r="679" ht="15.75" customHeight="1">
      <c r="O679" s="38"/>
      <c r="Q679" s="38"/>
      <c r="V679" s="58"/>
      <c r="X679" s="707"/>
    </row>
    <row r="680" ht="15.75" customHeight="1">
      <c r="O680" s="38"/>
      <c r="Q680" s="38"/>
      <c r="V680" s="58"/>
      <c r="X680" s="707"/>
    </row>
    <row r="681" ht="15.75" customHeight="1">
      <c r="O681" s="38"/>
      <c r="Q681" s="38"/>
      <c r="V681" s="58"/>
      <c r="X681" s="707"/>
    </row>
    <row r="682" ht="15.75" customHeight="1">
      <c r="O682" s="38"/>
      <c r="Q682" s="38"/>
      <c r="V682" s="58"/>
      <c r="X682" s="707"/>
    </row>
    <row r="683" ht="15.75" customHeight="1">
      <c r="O683" s="38"/>
      <c r="Q683" s="38"/>
      <c r="V683" s="58"/>
      <c r="X683" s="707"/>
    </row>
    <row r="684" ht="15.75" customHeight="1">
      <c r="O684" s="38"/>
      <c r="Q684" s="38"/>
      <c r="V684" s="58"/>
      <c r="X684" s="707"/>
    </row>
    <row r="685" ht="15.75" customHeight="1">
      <c r="O685" s="38"/>
      <c r="Q685" s="38"/>
      <c r="V685" s="58"/>
      <c r="X685" s="707"/>
    </row>
    <row r="686" ht="15.75" customHeight="1">
      <c r="O686" s="38"/>
      <c r="Q686" s="38"/>
      <c r="V686" s="58"/>
      <c r="X686" s="707"/>
    </row>
    <row r="687" ht="15.75" customHeight="1">
      <c r="O687" s="38"/>
      <c r="Q687" s="38"/>
      <c r="V687" s="58"/>
      <c r="X687" s="707"/>
    </row>
    <row r="688" ht="15.75" customHeight="1">
      <c r="O688" s="38"/>
      <c r="Q688" s="38"/>
      <c r="V688" s="58"/>
      <c r="X688" s="707"/>
    </row>
    <row r="689" ht="15.75" customHeight="1">
      <c r="O689" s="38"/>
      <c r="Q689" s="38"/>
      <c r="V689" s="58"/>
      <c r="X689" s="707"/>
    </row>
    <row r="690" ht="15.75" customHeight="1">
      <c r="O690" s="38"/>
      <c r="Q690" s="38"/>
      <c r="V690" s="58"/>
      <c r="X690" s="707"/>
    </row>
    <row r="691" ht="15.75" customHeight="1">
      <c r="O691" s="38"/>
      <c r="Q691" s="38"/>
      <c r="V691" s="58"/>
      <c r="X691" s="707"/>
    </row>
    <row r="692" ht="15.75" customHeight="1">
      <c r="O692" s="38"/>
      <c r="Q692" s="38"/>
      <c r="V692" s="58"/>
      <c r="X692" s="707"/>
    </row>
    <row r="693" ht="15.75" customHeight="1">
      <c r="O693" s="38"/>
      <c r="Q693" s="38"/>
      <c r="V693" s="58"/>
      <c r="X693" s="707"/>
    </row>
    <row r="694" ht="15.75" customHeight="1">
      <c r="O694" s="38"/>
      <c r="Q694" s="38"/>
      <c r="V694" s="58"/>
      <c r="X694" s="707"/>
    </row>
    <row r="695" ht="15.75" customHeight="1">
      <c r="O695" s="38"/>
      <c r="Q695" s="38"/>
      <c r="V695" s="58"/>
      <c r="X695" s="707"/>
    </row>
    <row r="696" ht="15.75" customHeight="1">
      <c r="O696" s="38"/>
      <c r="Q696" s="38"/>
      <c r="V696" s="58"/>
      <c r="X696" s="707"/>
    </row>
    <row r="697" ht="15.75" customHeight="1">
      <c r="O697" s="38"/>
      <c r="Q697" s="38"/>
      <c r="V697" s="58"/>
      <c r="X697" s="707"/>
    </row>
    <row r="698" ht="15.75" customHeight="1">
      <c r="O698" s="38"/>
      <c r="Q698" s="38"/>
      <c r="V698" s="58"/>
      <c r="X698" s="707"/>
    </row>
    <row r="699" ht="15.75" customHeight="1">
      <c r="O699" s="38"/>
      <c r="Q699" s="38"/>
      <c r="V699" s="58"/>
      <c r="X699" s="707"/>
    </row>
    <row r="700" ht="15.75" customHeight="1">
      <c r="O700" s="38"/>
      <c r="Q700" s="38"/>
      <c r="V700" s="58"/>
      <c r="X700" s="707"/>
    </row>
    <row r="701" ht="15.75" customHeight="1">
      <c r="O701" s="38"/>
      <c r="Q701" s="38"/>
      <c r="V701" s="58"/>
      <c r="X701" s="707"/>
    </row>
    <row r="702" ht="15.75" customHeight="1">
      <c r="O702" s="38"/>
      <c r="Q702" s="38"/>
      <c r="V702" s="58"/>
      <c r="X702" s="707"/>
    </row>
    <row r="703" ht="15.75" customHeight="1">
      <c r="O703" s="38"/>
      <c r="Q703" s="38"/>
      <c r="V703" s="58"/>
      <c r="X703" s="707"/>
    </row>
    <row r="704" ht="15.75" customHeight="1">
      <c r="O704" s="38"/>
      <c r="Q704" s="38"/>
      <c r="V704" s="58"/>
      <c r="X704" s="707"/>
    </row>
    <row r="705" ht="15.75" customHeight="1">
      <c r="O705" s="38"/>
      <c r="Q705" s="38"/>
      <c r="V705" s="58"/>
      <c r="X705" s="707"/>
    </row>
    <row r="706" ht="15.75" customHeight="1">
      <c r="O706" s="38"/>
      <c r="Q706" s="38"/>
      <c r="V706" s="58"/>
      <c r="X706" s="707"/>
    </row>
    <row r="707" ht="15.75" customHeight="1">
      <c r="O707" s="38"/>
      <c r="Q707" s="38"/>
      <c r="V707" s="58"/>
      <c r="X707" s="707"/>
    </row>
    <row r="708" ht="15.75" customHeight="1">
      <c r="O708" s="38"/>
      <c r="Q708" s="38"/>
      <c r="V708" s="58"/>
      <c r="X708" s="707"/>
    </row>
    <row r="709" ht="15.75" customHeight="1">
      <c r="O709" s="38"/>
      <c r="Q709" s="38"/>
      <c r="V709" s="58"/>
      <c r="X709" s="707"/>
    </row>
    <row r="710" ht="15.75" customHeight="1">
      <c r="O710" s="38"/>
      <c r="Q710" s="38"/>
      <c r="V710" s="58"/>
      <c r="X710" s="707"/>
    </row>
    <row r="711" ht="15.75" customHeight="1">
      <c r="O711" s="38"/>
      <c r="Q711" s="38"/>
      <c r="V711" s="58"/>
      <c r="X711" s="707"/>
    </row>
    <row r="712" ht="15.75" customHeight="1">
      <c r="O712" s="38"/>
      <c r="Q712" s="38"/>
      <c r="V712" s="58"/>
      <c r="X712" s="707"/>
    </row>
    <row r="713" ht="15.75" customHeight="1">
      <c r="O713" s="38"/>
      <c r="Q713" s="38"/>
      <c r="V713" s="58"/>
      <c r="X713" s="707"/>
    </row>
    <row r="714" ht="15.75" customHeight="1">
      <c r="O714" s="38"/>
      <c r="Q714" s="38"/>
      <c r="V714" s="58"/>
      <c r="X714" s="707"/>
    </row>
    <row r="715" ht="15.75" customHeight="1">
      <c r="O715" s="38"/>
      <c r="Q715" s="38"/>
      <c r="V715" s="58"/>
      <c r="X715" s="707"/>
    </row>
    <row r="716" ht="15.75" customHeight="1">
      <c r="O716" s="38"/>
      <c r="Q716" s="38"/>
      <c r="V716" s="58"/>
      <c r="X716" s="707"/>
    </row>
    <row r="717" ht="15.75" customHeight="1">
      <c r="O717" s="38"/>
      <c r="Q717" s="38"/>
      <c r="V717" s="58"/>
      <c r="X717" s="707"/>
    </row>
    <row r="718" ht="15.75" customHeight="1">
      <c r="O718" s="38"/>
      <c r="Q718" s="38"/>
      <c r="V718" s="58"/>
      <c r="X718" s="707"/>
    </row>
    <row r="719" ht="15.75" customHeight="1">
      <c r="O719" s="38"/>
      <c r="Q719" s="38"/>
      <c r="V719" s="58"/>
      <c r="X719" s="707"/>
    </row>
    <row r="720" ht="15.75" customHeight="1">
      <c r="O720" s="38"/>
      <c r="Q720" s="38"/>
      <c r="V720" s="58"/>
      <c r="X720" s="707"/>
    </row>
    <row r="721" ht="15.75" customHeight="1">
      <c r="O721" s="38"/>
      <c r="Q721" s="38"/>
      <c r="V721" s="58"/>
      <c r="X721" s="707"/>
    </row>
    <row r="722" ht="15.75" customHeight="1">
      <c r="O722" s="38"/>
      <c r="Q722" s="38"/>
      <c r="V722" s="58"/>
      <c r="X722" s="707"/>
    </row>
    <row r="723" ht="15.75" customHeight="1">
      <c r="O723" s="38"/>
      <c r="Q723" s="38"/>
      <c r="V723" s="58"/>
      <c r="X723" s="707"/>
    </row>
    <row r="724" ht="15.75" customHeight="1">
      <c r="O724" s="38"/>
      <c r="Q724" s="38"/>
      <c r="V724" s="58"/>
      <c r="X724" s="707"/>
    </row>
    <row r="725" ht="15.75" customHeight="1">
      <c r="O725" s="38"/>
      <c r="Q725" s="38"/>
      <c r="V725" s="58"/>
      <c r="X725" s="707"/>
    </row>
    <row r="726" ht="15.75" customHeight="1">
      <c r="O726" s="38"/>
      <c r="Q726" s="38"/>
      <c r="V726" s="58"/>
      <c r="X726" s="707"/>
    </row>
    <row r="727" ht="15.75" customHeight="1">
      <c r="O727" s="38"/>
      <c r="Q727" s="38"/>
      <c r="V727" s="58"/>
      <c r="X727" s="707"/>
    </row>
    <row r="728" ht="15.75" customHeight="1">
      <c r="O728" s="38"/>
      <c r="Q728" s="38"/>
      <c r="V728" s="58"/>
      <c r="X728" s="707"/>
    </row>
    <row r="729" ht="15.75" customHeight="1">
      <c r="O729" s="38"/>
      <c r="Q729" s="38"/>
      <c r="V729" s="58"/>
      <c r="X729" s="707"/>
    </row>
    <row r="730" ht="15.75" customHeight="1">
      <c r="O730" s="38"/>
      <c r="Q730" s="38"/>
      <c r="V730" s="58"/>
      <c r="X730" s="707"/>
    </row>
    <row r="731" ht="15.75" customHeight="1">
      <c r="O731" s="38"/>
      <c r="Q731" s="38"/>
      <c r="V731" s="58"/>
      <c r="X731" s="707"/>
    </row>
    <row r="732" ht="15.75" customHeight="1">
      <c r="O732" s="38"/>
      <c r="Q732" s="38"/>
      <c r="V732" s="58"/>
      <c r="X732" s="707"/>
    </row>
    <row r="733" ht="15.75" customHeight="1">
      <c r="O733" s="38"/>
      <c r="Q733" s="38"/>
      <c r="V733" s="58"/>
      <c r="X733" s="707"/>
    </row>
    <row r="734" ht="15.75" customHeight="1">
      <c r="O734" s="38"/>
      <c r="Q734" s="38"/>
      <c r="V734" s="58"/>
      <c r="X734" s="707"/>
    </row>
    <row r="735" ht="15.75" customHeight="1">
      <c r="O735" s="38"/>
      <c r="Q735" s="38"/>
      <c r="V735" s="58"/>
      <c r="X735" s="707"/>
    </row>
    <row r="736" ht="15.75" customHeight="1">
      <c r="O736" s="38"/>
      <c r="Q736" s="38"/>
      <c r="V736" s="58"/>
      <c r="X736" s="707"/>
    </row>
    <row r="737" ht="15.75" customHeight="1">
      <c r="O737" s="38"/>
      <c r="Q737" s="38"/>
      <c r="V737" s="58"/>
      <c r="X737" s="707"/>
    </row>
    <row r="738" ht="15.75" customHeight="1">
      <c r="O738" s="38"/>
      <c r="Q738" s="38"/>
      <c r="V738" s="58"/>
      <c r="X738" s="707"/>
    </row>
    <row r="739" ht="15.75" customHeight="1">
      <c r="O739" s="38"/>
      <c r="Q739" s="38"/>
      <c r="V739" s="58"/>
      <c r="X739" s="707"/>
    </row>
    <row r="740" ht="15.75" customHeight="1">
      <c r="O740" s="38"/>
      <c r="Q740" s="38"/>
      <c r="V740" s="58"/>
      <c r="X740" s="707"/>
    </row>
    <row r="741" ht="15.75" customHeight="1">
      <c r="O741" s="38"/>
      <c r="Q741" s="38"/>
      <c r="V741" s="58"/>
      <c r="X741" s="707"/>
    </row>
    <row r="742" ht="15.75" customHeight="1">
      <c r="O742" s="38"/>
      <c r="Q742" s="38"/>
      <c r="V742" s="58"/>
      <c r="X742" s="707"/>
    </row>
    <row r="743" ht="15.75" customHeight="1">
      <c r="O743" s="38"/>
      <c r="Q743" s="38"/>
      <c r="V743" s="58"/>
      <c r="X743" s="707"/>
    </row>
    <row r="744" ht="15.75" customHeight="1">
      <c r="O744" s="38"/>
      <c r="Q744" s="38"/>
      <c r="V744" s="58"/>
      <c r="X744" s="707"/>
    </row>
    <row r="745" ht="15.75" customHeight="1">
      <c r="O745" s="38"/>
      <c r="Q745" s="38"/>
      <c r="V745" s="58"/>
      <c r="X745" s="707"/>
    </row>
    <row r="746" ht="15.75" customHeight="1">
      <c r="O746" s="38"/>
      <c r="Q746" s="38"/>
      <c r="V746" s="58"/>
      <c r="X746" s="707"/>
    </row>
    <row r="747" ht="15.75" customHeight="1">
      <c r="O747" s="38"/>
      <c r="Q747" s="38"/>
      <c r="V747" s="58"/>
      <c r="X747" s="707"/>
    </row>
    <row r="748" ht="15.75" customHeight="1">
      <c r="O748" s="38"/>
      <c r="Q748" s="38"/>
      <c r="V748" s="58"/>
      <c r="X748" s="707"/>
    </row>
    <row r="749" ht="15.75" customHeight="1">
      <c r="O749" s="38"/>
      <c r="Q749" s="38"/>
      <c r="V749" s="58"/>
      <c r="X749" s="707"/>
    </row>
    <row r="750" ht="15.75" customHeight="1">
      <c r="O750" s="38"/>
      <c r="Q750" s="38"/>
      <c r="V750" s="58"/>
      <c r="X750" s="707"/>
    </row>
    <row r="751" ht="15.75" customHeight="1">
      <c r="O751" s="38"/>
      <c r="Q751" s="38"/>
      <c r="V751" s="58"/>
      <c r="X751" s="707"/>
    </row>
    <row r="752" ht="15.75" customHeight="1">
      <c r="O752" s="38"/>
      <c r="Q752" s="38"/>
      <c r="V752" s="58"/>
      <c r="X752" s="707"/>
    </row>
    <row r="753" ht="15.75" customHeight="1">
      <c r="O753" s="38"/>
      <c r="Q753" s="38"/>
      <c r="V753" s="58"/>
      <c r="X753" s="707"/>
    </row>
    <row r="754" ht="15.75" customHeight="1">
      <c r="O754" s="38"/>
      <c r="Q754" s="38"/>
      <c r="V754" s="58"/>
      <c r="X754" s="707"/>
    </row>
    <row r="755" ht="15.75" customHeight="1">
      <c r="O755" s="38"/>
      <c r="Q755" s="38"/>
      <c r="V755" s="58"/>
      <c r="X755" s="707"/>
    </row>
    <row r="756" ht="15.75" customHeight="1">
      <c r="O756" s="38"/>
      <c r="Q756" s="38"/>
      <c r="V756" s="58"/>
      <c r="X756" s="707"/>
    </row>
    <row r="757" ht="15.75" customHeight="1">
      <c r="O757" s="38"/>
      <c r="Q757" s="38"/>
      <c r="V757" s="58"/>
      <c r="X757" s="707"/>
    </row>
    <row r="758" ht="15.75" customHeight="1">
      <c r="O758" s="38"/>
      <c r="Q758" s="38"/>
      <c r="V758" s="58"/>
      <c r="X758" s="707"/>
    </row>
    <row r="759" ht="15.75" customHeight="1">
      <c r="O759" s="38"/>
      <c r="Q759" s="38"/>
      <c r="V759" s="58"/>
      <c r="X759" s="707"/>
    </row>
    <row r="760" ht="15.75" customHeight="1">
      <c r="O760" s="38"/>
      <c r="Q760" s="38"/>
      <c r="V760" s="58"/>
      <c r="X760" s="707"/>
    </row>
    <row r="761" ht="15.75" customHeight="1">
      <c r="O761" s="38"/>
      <c r="Q761" s="38"/>
      <c r="V761" s="58"/>
      <c r="X761" s="707"/>
    </row>
    <row r="762" ht="15.75" customHeight="1">
      <c r="O762" s="38"/>
      <c r="Q762" s="38"/>
      <c r="V762" s="58"/>
      <c r="X762" s="707"/>
    </row>
    <row r="763" ht="15.75" customHeight="1">
      <c r="O763" s="38"/>
      <c r="Q763" s="38"/>
      <c r="V763" s="58"/>
      <c r="X763" s="707"/>
    </row>
    <row r="764" ht="15.75" customHeight="1">
      <c r="O764" s="38"/>
      <c r="Q764" s="38"/>
      <c r="V764" s="58"/>
      <c r="X764" s="707"/>
    </row>
    <row r="765" ht="15.75" customHeight="1">
      <c r="O765" s="38"/>
      <c r="Q765" s="38"/>
      <c r="V765" s="58"/>
      <c r="X765" s="707"/>
    </row>
    <row r="766" ht="15.75" customHeight="1">
      <c r="O766" s="38"/>
      <c r="Q766" s="38"/>
      <c r="V766" s="58"/>
      <c r="X766" s="707"/>
    </row>
    <row r="767" ht="15.75" customHeight="1">
      <c r="O767" s="38"/>
      <c r="Q767" s="38"/>
      <c r="V767" s="58"/>
      <c r="X767" s="707"/>
    </row>
    <row r="768" ht="15.75" customHeight="1">
      <c r="O768" s="38"/>
      <c r="Q768" s="38"/>
      <c r="V768" s="58"/>
      <c r="X768" s="707"/>
    </row>
    <row r="769" ht="15.75" customHeight="1">
      <c r="O769" s="38"/>
      <c r="Q769" s="38"/>
      <c r="V769" s="58"/>
      <c r="X769" s="707"/>
    </row>
    <row r="770" ht="15.75" customHeight="1">
      <c r="O770" s="38"/>
      <c r="Q770" s="38"/>
      <c r="V770" s="58"/>
      <c r="X770" s="707"/>
    </row>
    <row r="771" ht="15.75" customHeight="1">
      <c r="O771" s="38"/>
      <c r="Q771" s="38"/>
      <c r="V771" s="58"/>
      <c r="X771" s="707"/>
    </row>
    <row r="772" ht="15.75" customHeight="1">
      <c r="O772" s="38"/>
      <c r="Q772" s="38"/>
      <c r="V772" s="58"/>
      <c r="X772" s="707"/>
    </row>
    <row r="773" ht="15.75" customHeight="1">
      <c r="O773" s="38"/>
      <c r="Q773" s="38"/>
      <c r="V773" s="58"/>
      <c r="X773" s="707"/>
    </row>
    <row r="774" ht="15.75" customHeight="1">
      <c r="O774" s="38"/>
      <c r="Q774" s="38"/>
      <c r="V774" s="58"/>
      <c r="X774" s="707"/>
    </row>
    <row r="775" ht="15.75" customHeight="1">
      <c r="O775" s="38"/>
      <c r="Q775" s="38"/>
      <c r="V775" s="58"/>
      <c r="X775" s="707"/>
    </row>
    <row r="776" ht="15.75" customHeight="1">
      <c r="O776" s="38"/>
      <c r="Q776" s="38"/>
      <c r="V776" s="58"/>
      <c r="X776" s="707"/>
    </row>
    <row r="777" ht="15.75" customHeight="1">
      <c r="O777" s="38"/>
      <c r="Q777" s="38"/>
      <c r="V777" s="58"/>
      <c r="X777" s="707"/>
    </row>
    <row r="778" ht="15.75" customHeight="1">
      <c r="O778" s="38"/>
      <c r="Q778" s="38"/>
      <c r="V778" s="58"/>
      <c r="X778" s="707"/>
    </row>
    <row r="779" ht="15.75" customHeight="1">
      <c r="O779" s="38"/>
      <c r="Q779" s="38"/>
      <c r="V779" s="58"/>
      <c r="X779" s="707"/>
    </row>
    <row r="780" ht="15.75" customHeight="1">
      <c r="O780" s="38"/>
      <c r="Q780" s="38"/>
      <c r="V780" s="58"/>
      <c r="X780" s="707"/>
    </row>
    <row r="781" ht="15.75" customHeight="1">
      <c r="O781" s="38"/>
      <c r="Q781" s="38"/>
      <c r="V781" s="58"/>
      <c r="X781" s="707"/>
    </row>
    <row r="782" ht="15.75" customHeight="1">
      <c r="O782" s="38"/>
      <c r="Q782" s="38"/>
      <c r="V782" s="58"/>
      <c r="X782" s="707"/>
    </row>
    <row r="783" ht="15.75" customHeight="1">
      <c r="O783" s="38"/>
      <c r="Q783" s="38"/>
      <c r="V783" s="58"/>
      <c r="X783" s="707"/>
    </row>
    <row r="784" ht="15.75" customHeight="1">
      <c r="O784" s="38"/>
      <c r="Q784" s="38"/>
      <c r="V784" s="58"/>
      <c r="X784" s="707"/>
    </row>
    <row r="785" ht="15.75" customHeight="1">
      <c r="O785" s="38"/>
      <c r="Q785" s="38"/>
      <c r="V785" s="58"/>
      <c r="X785" s="707"/>
    </row>
    <row r="786" ht="15.75" customHeight="1">
      <c r="O786" s="38"/>
      <c r="Q786" s="38"/>
      <c r="V786" s="58"/>
      <c r="X786" s="707"/>
    </row>
    <row r="787" ht="15.75" customHeight="1">
      <c r="O787" s="38"/>
      <c r="Q787" s="38"/>
      <c r="V787" s="58"/>
      <c r="X787" s="707"/>
    </row>
    <row r="788" ht="15.75" customHeight="1">
      <c r="O788" s="38"/>
      <c r="Q788" s="38"/>
      <c r="V788" s="58"/>
      <c r="X788" s="707"/>
    </row>
    <row r="789" ht="15.75" customHeight="1">
      <c r="O789" s="38"/>
      <c r="Q789" s="38"/>
      <c r="V789" s="58"/>
      <c r="X789" s="707"/>
    </row>
    <row r="790" ht="15.75" customHeight="1">
      <c r="O790" s="38"/>
      <c r="Q790" s="38"/>
      <c r="V790" s="58"/>
      <c r="X790" s="707"/>
    </row>
    <row r="791" ht="15.75" customHeight="1">
      <c r="O791" s="38"/>
      <c r="Q791" s="38"/>
      <c r="V791" s="58"/>
      <c r="X791" s="707"/>
    </row>
    <row r="792" ht="15.75" customHeight="1">
      <c r="O792" s="38"/>
      <c r="Q792" s="38"/>
      <c r="V792" s="58"/>
      <c r="X792" s="707"/>
    </row>
    <row r="793" ht="15.75" customHeight="1">
      <c r="O793" s="38"/>
      <c r="Q793" s="38"/>
      <c r="V793" s="58"/>
      <c r="X793" s="707"/>
    </row>
    <row r="794" ht="15.75" customHeight="1">
      <c r="O794" s="38"/>
      <c r="Q794" s="38"/>
      <c r="V794" s="58"/>
      <c r="X794" s="707"/>
    </row>
    <row r="795" ht="15.75" customHeight="1">
      <c r="O795" s="38"/>
      <c r="Q795" s="38"/>
      <c r="V795" s="58"/>
      <c r="X795" s="707"/>
    </row>
    <row r="796" ht="15.75" customHeight="1">
      <c r="O796" s="38"/>
      <c r="Q796" s="38"/>
      <c r="V796" s="58"/>
      <c r="X796" s="707"/>
    </row>
    <row r="797" ht="15.75" customHeight="1">
      <c r="O797" s="38"/>
      <c r="Q797" s="38"/>
      <c r="V797" s="58"/>
      <c r="X797" s="707"/>
    </row>
    <row r="798" ht="15.75" customHeight="1">
      <c r="O798" s="38"/>
      <c r="Q798" s="38"/>
      <c r="V798" s="58"/>
      <c r="X798" s="707"/>
    </row>
    <row r="799" ht="15.75" customHeight="1">
      <c r="O799" s="38"/>
      <c r="Q799" s="38"/>
      <c r="V799" s="58"/>
      <c r="X799" s="707"/>
    </row>
    <row r="800" ht="15.75" customHeight="1">
      <c r="O800" s="38"/>
      <c r="Q800" s="38"/>
      <c r="V800" s="58"/>
      <c r="X800" s="707"/>
    </row>
    <row r="801" ht="15.75" customHeight="1">
      <c r="O801" s="38"/>
      <c r="Q801" s="38"/>
      <c r="V801" s="58"/>
      <c r="X801" s="707"/>
    </row>
    <row r="802" ht="15.75" customHeight="1">
      <c r="O802" s="38"/>
      <c r="Q802" s="38"/>
      <c r="V802" s="58"/>
      <c r="X802" s="707"/>
    </row>
    <row r="803" ht="15.75" customHeight="1">
      <c r="O803" s="38"/>
      <c r="Q803" s="38"/>
      <c r="V803" s="58"/>
      <c r="X803" s="707"/>
    </row>
    <row r="804" ht="15.75" customHeight="1">
      <c r="O804" s="38"/>
      <c r="Q804" s="38"/>
      <c r="V804" s="58"/>
      <c r="X804" s="707"/>
    </row>
    <row r="805" ht="15.75" customHeight="1">
      <c r="O805" s="38"/>
      <c r="Q805" s="38"/>
      <c r="V805" s="58"/>
      <c r="X805" s="707"/>
    </row>
    <row r="806" ht="15.75" customHeight="1">
      <c r="O806" s="38"/>
      <c r="Q806" s="38"/>
      <c r="V806" s="58"/>
      <c r="X806" s="707"/>
    </row>
    <row r="807" ht="15.75" customHeight="1">
      <c r="O807" s="38"/>
      <c r="Q807" s="38"/>
      <c r="V807" s="58"/>
      <c r="X807" s="707"/>
    </row>
    <row r="808" ht="15.75" customHeight="1">
      <c r="O808" s="38"/>
      <c r="Q808" s="38"/>
      <c r="V808" s="58"/>
      <c r="X808" s="707"/>
    </row>
    <row r="809" ht="15.75" customHeight="1">
      <c r="O809" s="38"/>
      <c r="Q809" s="38"/>
      <c r="V809" s="58"/>
      <c r="X809" s="707"/>
    </row>
    <row r="810" ht="15.75" customHeight="1">
      <c r="O810" s="38"/>
      <c r="Q810" s="38"/>
      <c r="V810" s="58"/>
      <c r="X810" s="707"/>
    </row>
    <row r="811" ht="15.75" customHeight="1">
      <c r="O811" s="38"/>
      <c r="Q811" s="38"/>
      <c r="V811" s="58"/>
      <c r="X811" s="707"/>
    </row>
    <row r="812" ht="15.75" customHeight="1">
      <c r="O812" s="38"/>
      <c r="Q812" s="38"/>
      <c r="V812" s="58"/>
      <c r="X812" s="707"/>
    </row>
    <row r="813" ht="15.75" customHeight="1">
      <c r="O813" s="38"/>
      <c r="Q813" s="38"/>
      <c r="V813" s="58"/>
      <c r="X813" s="707"/>
    </row>
    <row r="814" ht="15.75" customHeight="1">
      <c r="O814" s="38"/>
      <c r="Q814" s="38"/>
      <c r="V814" s="58"/>
      <c r="X814" s="707"/>
    </row>
    <row r="815" ht="15.75" customHeight="1">
      <c r="O815" s="38"/>
      <c r="Q815" s="38"/>
      <c r="V815" s="58"/>
      <c r="X815" s="707"/>
    </row>
    <row r="816" ht="15.75" customHeight="1">
      <c r="O816" s="38"/>
      <c r="Q816" s="38"/>
      <c r="V816" s="58"/>
      <c r="X816" s="707"/>
    </row>
    <row r="817" ht="15.75" customHeight="1">
      <c r="O817" s="38"/>
      <c r="Q817" s="38"/>
      <c r="V817" s="58"/>
      <c r="X817" s="707"/>
    </row>
    <row r="818" ht="15.75" customHeight="1">
      <c r="O818" s="38"/>
      <c r="Q818" s="38"/>
      <c r="V818" s="58"/>
      <c r="X818" s="707"/>
    </row>
    <row r="819" ht="15.75" customHeight="1">
      <c r="O819" s="38"/>
      <c r="Q819" s="38"/>
      <c r="V819" s="58"/>
      <c r="X819" s="707"/>
    </row>
    <row r="820" ht="15.75" customHeight="1">
      <c r="O820" s="38"/>
      <c r="Q820" s="38"/>
      <c r="V820" s="58"/>
      <c r="X820" s="707"/>
    </row>
    <row r="821" ht="15.75" customHeight="1">
      <c r="O821" s="38"/>
      <c r="Q821" s="38"/>
      <c r="V821" s="58"/>
      <c r="X821" s="707"/>
    </row>
    <row r="822" ht="15.75" customHeight="1">
      <c r="O822" s="38"/>
      <c r="Q822" s="38"/>
      <c r="V822" s="58"/>
      <c r="X822" s="707"/>
    </row>
    <row r="823" ht="15.75" customHeight="1">
      <c r="O823" s="38"/>
      <c r="Q823" s="38"/>
      <c r="V823" s="58"/>
      <c r="X823" s="707"/>
    </row>
    <row r="824" ht="15.75" customHeight="1">
      <c r="O824" s="38"/>
      <c r="Q824" s="38"/>
      <c r="V824" s="58"/>
      <c r="X824" s="707"/>
    </row>
    <row r="825" ht="15.75" customHeight="1">
      <c r="O825" s="38"/>
      <c r="Q825" s="38"/>
      <c r="V825" s="58"/>
      <c r="X825" s="707"/>
    </row>
    <row r="826" ht="15.75" customHeight="1">
      <c r="O826" s="38"/>
      <c r="Q826" s="38"/>
      <c r="V826" s="58"/>
      <c r="X826" s="707"/>
    </row>
    <row r="827" ht="15.75" customHeight="1">
      <c r="O827" s="38"/>
      <c r="Q827" s="38"/>
      <c r="V827" s="58"/>
      <c r="X827" s="707"/>
    </row>
    <row r="828" ht="15.75" customHeight="1">
      <c r="O828" s="38"/>
      <c r="Q828" s="38"/>
      <c r="V828" s="58"/>
      <c r="X828" s="707"/>
    </row>
    <row r="829" ht="15.75" customHeight="1">
      <c r="O829" s="38"/>
      <c r="Q829" s="38"/>
      <c r="V829" s="58"/>
      <c r="X829" s="707"/>
    </row>
    <row r="830" ht="15.75" customHeight="1">
      <c r="O830" s="38"/>
      <c r="Q830" s="38"/>
      <c r="V830" s="58"/>
      <c r="X830" s="707"/>
    </row>
    <row r="831" ht="15.75" customHeight="1">
      <c r="O831" s="38"/>
      <c r="Q831" s="38"/>
      <c r="V831" s="58"/>
      <c r="X831" s="707"/>
    </row>
    <row r="832" ht="15.75" customHeight="1">
      <c r="O832" s="38"/>
      <c r="Q832" s="38"/>
      <c r="V832" s="58"/>
      <c r="X832" s="707"/>
    </row>
    <row r="833" ht="15.75" customHeight="1">
      <c r="O833" s="38"/>
      <c r="Q833" s="38"/>
      <c r="V833" s="58"/>
      <c r="X833" s="707"/>
    </row>
    <row r="834" ht="15.75" customHeight="1">
      <c r="O834" s="38"/>
      <c r="Q834" s="38"/>
      <c r="V834" s="58"/>
      <c r="X834" s="707"/>
    </row>
    <row r="835" ht="15.75" customHeight="1">
      <c r="O835" s="38"/>
      <c r="Q835" s="38"/>
      <c r="V835" s="58"/>
      <c r="X835" s="707"/>
    </row>
    <row r="836" ht="15.75" customHeight="1">
      <c r="O836" s="38"/>
      <c r="Q836" s="38"/>
      <c r="V836" s="58"/>
      <c r="X836" s="707"/>
    </row>
    <row r="837" ht="15.75" customHeight="1">
      <c r="O837" s="38"/>
      <c r="Q837" s="38"/>
      <c r="V837" s="58"/>
      <c r="X837" s="707"/>
    </row>
    <row r="838" ht="15.75" customHeight="1">
      <c r="O838" s="38"/>
      <c r="Q838" s="38"/>
      <c r="V838" s="58"/>
      <c r="X838" s="707"/>
    </row>
    <row r="839" ht="15.75" customHeight="1">
      <c r="O839" s="38"/>
      <c r="Q839" s="38"/>
      <c r="V839" s="58"/>
      <c r="X839" s="707"/>
    </row>
    <row r="840" ht="15.75" customHeight="1">
      <c r="O840" s="38"/>
      <c r="Q840" s="38"/>
      <c r="V840" s="58"/>
      <c r="X840" s="707"/>
    </row>
    <row r="841" ht="15.75" customHeight="1">
      <c r="O841" s="38"/>
      <c r="Q841" s="38"/>
      <c r="V841" s="58"/>
      <c r="X841" s="707"/>
    </row>
    <row r="842" ht="15.75" customHeight="1">
      <c r="O842" s="38"/>
      <c r="Q842" s="38"/>
      <c r="V842" s="58"/>
      <c r="X842" s="707"/>
    </row>
    <row r="843" ht="15.75" customHeight="1">
      <c r="O843" s="38"/>
      <c r="Q843" s="38"/>
      <c r="V843" s="58"/>
      <c r="X843" s="707"/>
    </row>
    <row r="844" ht="15.75" customHeight="1">
      <c r="O844" s="38"/>
      <c r="Q844" s="38"/>
      <c r="V844" s="58"/>
      <c r="X844" s="707"/>
    </row>
    <row r="845" ht="15.75" customHeight="1">
      <c r="O845" s="38"/>
      <c r="Q845" s="38"/>
      <c r="V845" s="58"/>
      <c r="X845" s="707"/>
    </row>
    <row r="846" ht="15.75" customHeight="1">
      <c r="O846" s="38"/>
      <c r="Q846" s="38"/>
      <c r="V846" s="58"/>
      <c r="X846" s="707"/>
    </row>
    <row r="847" ht="15.75" customHeight="1">
      <c r="O847" s="38"/>
      <c r="Q847" s="38"/>
      <c r="V847" s="58"/>
      <c r="X847" s="707"/>
    </row>
    <row r="848" ht="15.75" customHeight="1">
      <c r="O848" s="38"/>
      <c r="Q848" s="38"/>
      <c r="V848" s="58"/>
      <c r="X848" s="707"/>
    </row>
    <row r="849" ht="15.75" customHeight="1">
      <c r="O849" s="38"/>
      <c r="Q849" s="38"/>
      <c r="V849" s="58"/>
      <c r="X849" s="707"/>
    </row>
    <row r="850" ht="15.75" customHeight="1">
      <c r="O850" s="38"/>
      <c r="Q850" s="38"/>
      <c r="V850" s="58"/>
      <c r="X850" s="707"/>
    </row>
    <row r="851" ht="15.75" customHeight="1">
      <c r="O851" s="38"/>
      <c r="Q851" s="38"/>
      <c r="V851" s="58"/>
      <c r="X851" s="707"/>
    </row>
    <row r="852" ht="15.75" customHeight="1">
      <c r="O852" s="38"/>
      <c r="Q852" s="38"/>
      <c r="V852" s="58"/>
      <c r="X852" s="707"/>
    </row>
    <row r="853" ht="15.75" customHeight="1">
      <c r="O853" s="38"/>
      <c r="Q853" s="38"/>
      <c r="V853" s="58"/>
      <c r="X853" s="707"/>
    </row>
    <row r="854" ht="15.75" customHeight="1">
      <c r="O854" s="38"/>
      <c r="Q854" s="38"/>
      <c r="V854" s="58"/>
      <c r="X854" s="707"/>
    </row>
    <row r="855" ht="15.75" customHeight="1">
      <c r="O855" s="38"/>
      <c r="Q855" s="38"/>
      <c r="V855" s="58"/>
      <c r="X855" s="707"/>
    </row>
    <row r="856" ht="15.75" customHeight="1">
      <c r="O856" s="38"/>
      <c r="Q856" s="38"/>
      <c r="V856" s="58"/>
      <c r="X856" s="707"/>
    </row>
    <row r="857" ht="15.75" customHeight="1">
      <c r="O857" s="38"/>
      <c r="Q857" s="38"/>
      <c r="V857" s="58"/>
      <c r="X857" s="707"/>
    </row>
    <row r="858" ht="15.75" customHeight="1">
      <c r="O858" s="38"/>
      <c r="Q858" s="38"/>
      <c r="V858" s="58"/>
      <c r="X858" s="707"/>
    </row>
    <row r="859" ht="15.75" customHeight="1">
      <c r="O859" s="38"/>
      <c r="Q859" s="38"/>
      <c r="V859" s="58"/>
      <c r="X859" s="707"/>
    </row>
    <row r="860" ht="15.75" customHeight="1">
      <c r="O860" s="38"/>
      <c r="Q860" s="38"/>
      <c r="V860" s="58"/>
      <c r="X860" s="707"/>
    </row>
    <row r="861" ht="15.75" customHeight="1">
      <c r="O861" s="38"/>
      <c r="Q861" s="38"/>
      <c r="V861" s="58"/>
      <c r="X861" s="707"/>
    </row>
    <row r="862" ht="15.75" customHeight="1">
      <c r="O862" s="38"/>
      <c r="Q862" s="38"/>
      <c r="V862" s="58"/>
      <c r="X862" s="707"/>
    </row>
    <row r="863" ht="15.75" customHeight="1">
      <c r="O863" s="38"/>
      <c r="Q863" s="38"/>
      <c r="V863" s="58"/>
      <c r="X863" s="707"/>
    </row>
    <row r="864" ht="15.75" customHeight="1">
      <c r="O864" s="38"/>
      <c r="Q864" s="38"/>
      <c r="V864" s="58"/>
      <c r="X864" s="707"/>
    </row>
    <row r="865" ht="15.75" customHeight="1">
      <c r="O865" s="38"/>
      <c r="Q865" s="38"/>
      <c r="V865" s="58"/>
      <c r="X865" s="707"/>
    </row>
    <row r="866" ht="15.75" customHeight="1">
      <c r="O866" s="38"/>
      <c r="Q866" s="38"/>
      <c r="V866" s="58"/>
      <c r="X866" s="707"/>
    </row>
    <row r="867" ht="15.75" customHeight="1">
      <c r="O867" s="38"/>
      <c r="Q867" s="38"/>
      <c r="V867" s="58"/>
      <c r="X867" s="707"/>
    </row>
    <row r="868" ht="15.75" customHeight="1">
      <c r="O868" s="38"/>
      <c r="Q868" s="38"/>
      <c r="V868" s="58"/>
      <c r="X868" s="707"/>
    </row>
    <row r="869" ht="15.75" customHeight="1">
      <c r="O869" s="38"/>
      <c r="Q869" s="38"/>
      <c r="V869" s="58"/>
      <c r="X869" s="707"/>
    </row>
    <row r="870" ht="15.75" customHeight="1">
      <c r="O870" s="38"/>
      <c r="Q870" s="38"/>
      <c r="V870" s="58"/>
      <c r="X870" s="707"/>
    </row>
    <row r="871" ht="15.75" customHeight="1">
      <c r="O871" s="38"/>
      <c r="Q871" s="38"/>
      <c r="V871" s="58"/>
      <c r="X871" s="707"/>
    </row>
    <row r="872" ht="15.75" customHeight="1">
      <c r="O872" s="38"/>
      <c r="Q872" s="38"/>
      <c r="V872" s="58"/>
      <c r="X872" s="707"/>
    </row>
    <row r="873" ht="15.75" customHeight="1">
      <c r="O873" s="38"/>
      <c r="Q873" s="38"/>
      <c r="V873" s="58"/>
      <c r="X873" s="707"/>
    </row>
    <row r="874" ht="15.75" customHeight="1">
      <c r="O874" s="38"/>
      <c r="Q874" s="38"/>
      <c r="V874" s="58"/>
      <c r="X874" s="707"/>
    </row>
    <row r="875" ht="15.75" customHeight="1">
      <c r="O875" s="38"/>
      <c r="Q875" s="38"/>
      <c r="V875" s="58"/>
      <c r="X875" s="707"/>
    </row>
    <row r="876" ht="15.75" customHeight="1">
      <c r="O876" s="38"/>
      <c r="Q876" s="38"/>
      <c r="V876" s="58"/>
      <c r="X876" s="707"/>
    </row>
    <row r="877" ht="15.75" customHeight="1">
      <c r="O877" s="38"/>
      <c r="Q877" s="38"/>
      <c r="V877" s="58"/>
      <c r="X877" s="707"/>
    </row>
    <row r="878" ht="15.75" customHeight="1">
      <c r="O878" s="38"/>
      <c r="Q878" s="38"/>
      <c r="V878" s="58"/>
      <c r="X878" s="707"/>
    </row>
    <row r="879" ht="15.75" customHeight="1">
      <c r="O879" s="38"/>
      <c r="Q879" s="38"/>
      <c r="V879" s="58"/>
      <c r="X879" s="707"/>
    </row>
    <row r="880" ht="15.75" customHeight="1">
      <c r="O880" s="38"/>
      <c r="Q880" s="38"/>
      <c r="V880" s="58"/>
      <c r="X880" s="707"/>
    </row>
    <row r="881" ht="15.75" customHeight="1">
      <c r="O881" s="38"/>
      <c r="Q881" s="38"/>
      <c r="V881" s="58"/>
      <c r="X881" s="707"/>
    </row>
    <row r="882" ht="15.75" customHeight="1">
      <c r="O882" s="38"/>
      <c r="Q882" s="38"/>
      <c r="V882" s="58"/>
      <c r="X882" s="707"/>
    </row>
    <row r="883" ht="15.75" customHeight="1">
      <c r="O883" s="38"/>
      <c r="Q883" s="38"/>
      <c r="V883" s="58"/>
      <c r="X883" s="707"/>
    </row>
    <row r="884" ht="15.75" customHeight="1">
      <c r="O884" s="38"/>
      <c r="Q884" s="38"/>
      <c r="V884" s="58"/>
      <c r="X884" s="707"/>
    </row>
    <row r="885" ht="15.75" customHeight="1">
      <c r="O885" s="38"/>
      <c r="Q885" s="38"/>
      <c r="V885" s="58"/>
      <c r="X885" s="707"/>
    </row>
    <row r="886" ht="15.75" customHeight="1">
      <c r="O886" s="38"/>
      <c r="Q886" s="38"/>
      <c r="V886" s="58"/>
      <c r="X886" s="707"/>
    </row>
    <row r="887" ht="15.75" customHeight="1">
      <c r="O887" s="38"/>
      <c r="Q887" s="38"/>
      <c r="V887" s="58"/>
      <c r="X887" s="707"/>
    </row>
    <row r="888" ht="15.75" customHeight="1">
      <c r="O888" s="38"/>
      <c r="Q888" s="38"/>
      <c r="V888" s="58"/>
      <c r="X888" s="707"/>
    </row>
    <row r="889" ht="15.75" customHeight="1">
      <c r="O889" s="38"/>
      <c r="Q889" s="38"/>
      <c r="V889" s="58"/>
      <c r="X889" s="707"/>
    </row>
    <row r="890" ht="15.75" customHeight="1">
      <c r="O890" s="38"/>
      <c r="Q890" s="38"/>
      <c r="V890" s="58"/>
      <c r="X890" s="707"/>
    </row>
    <row r="891" ht="15.75" customHeight="1">
      <c r="O891" s="38"/>
      <c r="Q891" s="38"/>
      <c r="V891" s="58"/>
      <c r="X891" s="707"/>
    </row>
    <row r="892" ht="15.75" customHeight="1">
      <c r="O892" s="38"/>
      <c r="Q892" s="38"/>
      <c r="V892" s="58"/>
      <c r="X892" s="707"/>
    </row>
    <row r="893" ht="15.75" customHeight="1">
      <c r="O893" s="38"/>
      <c r="Q893" s="38"/>
      <c r="V893" s="58"/>
      <c r="X893" s="707"/>
    </row>
    <row r="894" ht="15.75" customHeight="1">
      <c r="O894" s="38"/>
      <c r="Q894" s="38"/>
      <c r="V894" s="58"/>
      <c r="X894" s="707"/>
    </row>
    <row r="895" ht="15.75" customHeight="1">
      <c r="O895" s="38"/>
      <c r="Q895" s="38"/>
      <c r="V895" s="58"/>
      <c r="X895" s="707"/>
    </row>
    <row r="896" ht="15.75" customHeight="1">
      <c r="O896" s="38"/>
      <c r="Q896" s="38"/>
      <c r="V896" s="58"/>
      <c r="X896" s="707"/>
    </row>
    <row r="897" ht="15.75" customHeight="1">
      <c r="O897" s="38"/>
      <c r="Q897" s="38"/>
      <c r="V897" s="58"/>
      <c r="X897" s="707"/>
    </row>
    <row r="898" ht="15.75" customHeight="1">
      <c r="O898" s="38"/>
      <c r="Q898" s="38"/>
      <c r="V898" s="58"/>
      <c r="X898" s="707"/>
    </row>
    <row r="899" ht="15.75" customHeight="1">
      <c r="O899" s="38"/>
      <c r="Q899" s="38"/>
      <c r="V899" s="58"/>
      <c r="X899" s="707"/>
    </row>
    <row r="900" ht="15.75" customHeight="1">
      <c r="O900" s="38"/>
      <c r="Q900" s="38"/>
      <c r="V900" s="58"/>
      <c r="X900" s="707"/>
    </row>
    <row r="901" ht="15.75" customHeight="1">
      <c r="O901" s="38"/>
      <c r="Q901" s="38"/>
      <c r="V901" s="58"/>
      <c r="X901" s="707"/>
    </row>
    <row r="902" ht="15.75" customHeight="1">
      <c r="O902" s="38"/>
      <c r="Q902" s="38"/>
      <c r="V902" s="58"/>
      <c r="X902" s="707"/>
    </row>
    <row r="903" ht="15.75" customHeight="1">
      <c r="O903" s="38"/>
      <c r="Q903" s="38"/>
      <c r="V903" s="58"/>
      <c r="X903" s="707"/>
    </row>
    <row r="904" ht="15.75" customHeight="1">
      <c r="O904" s="38"/>
      <c r="Q904" s="38"/>
      <c r="V904" s="58"/>
      <c r="X904" s="707"/>
    </row>
    <row r="905" ht="15.75" customHeight="1">
      <c r="O905" s="38"/>
      <c r="Q905" s="38"/>
      <c r="V905" s="58"/>
      <c r="X905" s="707"/>
    </row>
    <row r="906" ht="15.75" customHeight="1">
      <c r="O906" s="38"/>
      <c r="Q906" s="38"/>
      <c r="V906" s="58"/>
      <c r="X906" s="707"/>
    </row>
    <row r="907" ht="15.75" customHeight="1">
      <c r="O907" s="38"/>
      <c r="Q907" s="38"/>
      <c r="V907" s="58"/>
      <c r="X907" s="707"/>
    </row>
    <row r="908" ht="15.75" customHeight="1">
      <c r="O908" s="38"/>
      <c r="Q908" s="38"/>
      <c r="V908" s="58"/>
      <c r="X908" s="707"/>
    </row>
    <row r="909" ht="15.75" customHeight="1">
      <c r="O909" s="38"/>
      <c r="Q909" s="38"/>
      <c r="V909" s="58"/>
      <c r="X909" s="707"/>
    </row>
    <row r="910" ht="15.75" customHeight="1">
      <c r="O910" s="38"/>
      <c r="Q910" s="38"/>
      <c r="V910" s="58"/>
      <c r="X910" s="707"/>
    </row>
    <row r="911" ht="15.75" customHeight="1">
      <c r="O911" s="38"/>
      <c r="Q911" s="38"/>
      <c r="V911" s="58"/>
      <c r="X911" s="707"/>
    </row>
    <row r="912" ht="15.75" customHeight="1">
      <c r="O912" s="38"/>
      <c r="Q912" s="38"/>
      <c r="V912" s="58"/>
      <c r="X912" s="707"/>
    </row>
    <row r="913" ht="15.75" customHeight="1">
      <c r="O913" s="38"/>
      <c r="Q913" s="38"/>
      <c r="V913" s="58"/>
      <c r="X913" s="707"/>
    </row>
    <row r="914" ht="15.75" customHeight="1">
      <c r="O914" s="38"/>
      <c r="Q914" s="38"/>
      <c r="V914" s="58"/>
      <c r="X914" s="707"/>
    </row>
    <row r="915" ht="15.75" customHeight="1">
      <c r="O915" s="38"/>
      <c r="Q915" s="38"/>
      <c r="V915" s="58"/>
      <c r="X915" s="707"/>
    </row>
    <row r="916" ht="15.75" customHeight="1">
      <c r="O916" s="38"/>
      <c r="Q916" s="38"/>
      <c r="V916" s="58"/>
      <c r="X916" s="707"/>
    </row>
    <row r="917" ht="15.75" customHeight="1">
      <c r="O917" s="38"/>
      <c r="Q917" s="38"/>
      <c r="V917" s="58"/>
      <c r="X917" s="707"/>
    </row>
    <row r="918" ht="15.75" customHeight="1">
      <c r="O918" s="38"/>
      <c r="Q918" s="38"/>
      <c r="V918" s="58"/>
      <c r="X918" s="707"/>
    </row>
    <row r="919" ht="15.75" customHeight="1">
      <c r="O919" s="38"/>
      <c r="Q919" s="38"/>
      <c r="V919" s="58"/>
      <c r="X919" s="707"/>
    </row>
    <row r="920" ht="15.75" customHeight="1">
      <c r="O920" s="38"/>
      <c r="Q920" s="38"/>
      <c r="V920" s="58"/>
      <c r="X920" s="707"/>
    </row>
    <row r="921" ht="15.75" customHeight="1">
      <c r="O921" s="38"/>
      <c r="Q921" s="38"/>
      <c r="V921" s="58"/>
      <c r="X921" s="707"/>
    </row>
    <row r="922" ht="15.75" customHeight="1">
      <c r="O922" s="38"/>
      <c r="Q922" s="38"/>
      <c r="V922" s="58"/>
      <c r="X922" s="707"/>
    </row>
    <row r="923" ht="15.75" customHeight="1">
      <c r="O923" s="38"/>
      <c r="Q923" s="38"/>
      <c r="V923" s="58"/>
      <c r="X923" s="707"/>
    </row>
    <row r="924" ht="15.75" customHeight="1">
      <c r="O924" s="38"/>
      <c r="Q924" s="38"/>
      <c r="V924" s="58"/>
      <c r="X924" s="707"/>
    </row>
    <row r="925" ht="15.75" customHeight="1">
      <c r="O925" s="38"/>
      <c r="Q925" s="38"/>
      <c r="V925" s="58"/>
      <c r="X925" s="707"/>
    </row>
    <row r="926" ht="15.75" customHeight="1">
      <c r="O926" s="38"/>
      <c r="Q926" s="38"/>
      <c r="V926" s="58"/>
      <c r="X926" s="707"/>
    </row>
    <row r="927" ht="15.75" customHeight="1">
      <c r="O927" s="38"/>
      <c r="Q927" s="38"/>
      <c r="V927" s="58"/>
      <c r="X927" s="707"/>
    </row>
    <row r="928" ht="15.75" customHeight="1">
      <c r="O928" s="38"/>
      <c r="Q928" s="38"/>
      <c r="V928" s="58"/>
      <c r="X928" s="707"/>
    </row>
    <row r="929" ht="15.75" customHeight="1">
      <c r="O929" s="38"/>
      <c r="Q929" s="38"/>
      <c r="V929" s="58"/>
      <c r="X929" s="707"/>
    </row>
    <row r="930" ht="15.75" customHeight="1">
      <c r="O930" s="38"/>
      <c r="Q930" s="38"/>
      <c r="V930" s="58"/>
      <c r="X930" s="707"/>
    </row>
    <row r="931" ht="15.75" customHeight="1">
      <c r="O931" s="38"/>
      <c r="Q931" s="38"/>
      <c r="V931" s="58"/>
      <c r="X931" s="707"/>
    </row>
    <row r="932" ht="15.75" customHeight="1">
      <c r="O932" s="38"/>
      <c r="Q932" s="38"/>
      <c r="V932" s="58"/>
      <c r="X932" s="707"/>
    </row>
    <row r="933" ht="15.75" customHeight="1">
      <c r="O933" s="38"/>
      <c r="Q933" s="38"/>
      <c r="V933" s="58"/>
      <c r="X933" s="707"/>
    </row>
    <row r="934" ht="15.75" customHeight="1">
      <c r="O934" s="38"/>
      <c r="Q934" s="38"/>
      <c r="V934" s="58"/>
      <c r="X934" s="707"/>
    </row>
    <row r="935" ht="15.75" customHeight="1">
      <c r="O935" s="38"/>
      <c r="Q935" s="38"/>
      <c r="V935" s="58"/>
      <c r="X935" s="707"/>
    </row>
    <row r="936" ht="15.75" customHeight="1">
      <c r="O936" s="38"/>
      <c r="Q936" s="38"/>
      <c r="V936" s="58"/>
      <c r="X936" s="707"/>
    </row>
    <row r="937" ht="15.75" customHeight="1">
      <c r="O937" s="38"/>
      <c r="Q937" s="38"/>
      <c r="V937" s="58"/>
      <c r="X937" s="707"/>
    </row>
    <row r="938" ht="15.75" customHeight="1">
      <c r="O938" s="38"/>
      <c r="Q938" s="38"/>
      <c r="V938" s="58"/>
      <c r="X938" s="707"/>
    </row>
    <row r="939" ht="15.75" customHeight="1">
      <c r="O939" s="38"/>
      <c r="Q939" s="38"/>
      <c r="V939" s="58"/>
      <c r="X939" s="707"/>
    </row>
    <row r="940" ht="15.75" customHeight="1">
      <c r="O940" s="38"/>
      <c r="Q940" s="38"/>
      <c r="V940" s="58"/>
      <c r="X940" s="707"/>
    </row>
    <row r="941" ht="15.75" customHeight="1">
      <c r="O941" s="38"/>
      <c r="Q941" s="38"/>
      <c r="V941" s="58"/>
      <c r="X941" s="707"/>
    </row>
    <row r="942" ht="15.75" customHeight="1">
      <c r="O942" s="38"/>
      <c r="Q942" s="38"/>
      <c r="V942" s="58"/>
      <c r="X942" s="707"/>
    </row>
    <row r="943" ht="15.75" customHeight="1">
      <c r="O943" s="38"/>
      <c r="Q943" s="38"/>
      <c r="V943" s="58"/>
      <c r="X943" s="707"/>
    </row>
    <row r="944" ht="15.75" customHeight="1">
      <c r="O944" s="38"/>
      <c r="Q944" s="38"/>
      <c r="V944" s="58"/>
      <c r="X944" s="707"/>
    </row>
    <row r="945" ht="15.75" customHeight="1">
      <c r="O945" s="38"/>
      <c r="Q945" s="38"/>
      <c r="V945" s="58"/>
      <c r="X945" s="707"/>
    </row>
    <row r="946" ht="15.75" customHeight="1">
      <c r="O946" s="38"/>
      <c r="Q946" s="38"/>
      <c r="V946" s="58"/>
      <c r="X946" s="707"/>
    </row>
    <row r="947" ht="15.75" customHeight="1">
      <c r="O947" s="38"/>
      <c r="Q947" s="38"/>
      <c r="V947" s="58"/>
      <c r="X947" s="707"/>
    </row>
    <row r="948" ht="15.75" customHeight="1">
      <c r="O948" s="38"/>
      <c r="Q948" s="38"/>
      <c r="V948" s="58"/>
      <c r="X948" s="707"/>
    </row>
    <row r="949" ht="15.75" customHeight="1">
      <c r="O949" s="38"/>
      <c r="Q949" s="38"/>
      <c r="V949" s="58"/>
      <c r="X949" s="707"/>
    </row>
    <row r="950" ht="15.75" customHeight="1">
      <c r="O950" s="38"/>
      <c r="Q950" s="38"/>
      <c r="V950" s="58"/>
      <c r="X950" s="707"/>
    </row>
    <row r="951" ht="15.75" customHeight="1">
      <c r="O951" s="38"/>
      <c r="Q951" s="38"/>
      <c r="V951" s="58"/>
      <c r="X951" s="707"/>
    </row>
    <row r="952" ht="15.75" customHeight="1">
      <c r="O952" s="38"/>
      <c r="Q952" s="38"/>
      <c r="V952" s="58"/>
      <c r="X952" s="707"/>
    </row>
    <row r="953" ht="15.75" customHeight="1">
      <c r="O953" s="38"/>
      <c r="Q953" s="38"/>
      <c r="V953" s="58"/>
      <c r="X953" s="707"/>
    </row>
    <row r="954" ht="15.75" customHeight="1">
      <c r="O954" s="38"/>
      <c r="Q954" s="38"/>
      <c r="V954" s="58"/>
      <c r="X954" s="707"/>
    </row>
    <row r="955" ht="15.75" customHeight="1">
      <c r="O955" s="38"/>
      <c r="Q955" s="38"/>
      <c r="V955" s="58"/>
      <c r="X955" s="707"/>
    </row>
    <row r="956" ht="15.75" customHeight="1">
      <c r="O956" s="38"/>
      <c r="Q956" s="38"/>
      <c r="V956" s="58"/>
      <c r="X956" s="707"/>
    </row>
    <row r="957" ht="15.75" customHeight="1">
      <c r="O957" s="38"/>
      <c r="Q957" s="38"/>
      <c r="V957" s="58"/>
      <c r="X957" s="707"/>
    </row>
    <row r="958" ht="15.75" customHeight="1">
      <c r="O958" s="38"/>
      <c r="Q958" s="38"/>
      <c r="V958" s="58"/>
      <c r="X958" s="707"/>
    </row>
    <row r="959" ht="15.75" customHeight="1">
      <c r="O959" s="38"/>
      <c r="Q959" s="38"/>
      <c r="V959" s="58"/>
      <c r="X959" s="707"/>
    </row>
    <row r="960" ht="15.75" customHeight="1">
      <c r="O960" s="38"/>
      <c r="Q960" s="38"/>
      <c r="V960" s="58"/>
      <c r="X960" s="707"/>
    </row>
    <row r="961" ht="15.75" customHeight="1">
      <c r="O961" s="38"/>
      <c r="Q961" s="38"/>
      <c r="V961" s="58"/>
      <c r="X961" s="707"/>
    </row>
    <row r="962" ht="15.75" customHeight="1">
      <c r="O962" s="38"/>
      <c r="Q962" s="38"/>
      <c r="V962" s="58"/>
      <c r="X962" s="707"/>
    </row>
    <row r="963" ht="15.75" customHeight="1">
      <c r="O963" s="38"/>
      <c r="Q963" s="38"/>
      <c r="V963" s="58"/>
      <c r="X963" s="707"/>
    </row>
    <row r="964" ht="15.75" customHeight="1">
      <c r="O964" s="38"/>
      <c r="Q964" s="38"/>
      <c r="V964" s="58"/>
      <c r="X964" s="707"/>
    </row>
    <row r="965" ht="15.75" customHeight="1">
      <c r="O965" s="38"/>
      <c r="Q965" s="38"/>
      <c r="V965" s="58"/>
      <c r="X965" s="707"/>
    </row>
    <row r="966" ht="15.75" customHeight="1">
      <c r="O966" s="38"/>
      <c r="Q966" s="38"/>
      <c r="V966" s="58"/>
      <c r="X966" s="707"/>
    </row>
    <row r="967" ht="15.75" customHeight="1">
      <c r="O967" s="38"/>
      <c r="Q967" s="38"/>
      <c r="V967" s="58"/>
      <c r="X967" s="707"/>
    </row>
    <row r="968" ht="15.75" customHeight="1">
      <c r="O968" s="38"/>
      <c r="Q968" s="38"/>
      <c r="V968" s="58"/>
      <c r="X968" s="707"/>
    </row>
    <row r="969" ht="15.75" customHeight="1">
      <c r="O969" s="38"/>
      <c r="Q969" s="38"/>
      <c r="V969" s="58"/>
      <c r="X969" s="707"/>
    </row>
    <row r="970" ht="15.75" customHeight="1">
      <c r="O970" s="38"/>
      <c r="Q970" s="38"/>
      <c r="V970" s="58"/>
      <c r="X970" s="707"/>
    </row>
    <row r="971" ht="15.75" customHeight="1">
      <c r="O971" s="38"/>
      <c r="Q971" s="38"/>
      <c r="V971" s="58"/>
      <c r="X971" s="707"/>
    </row>
    <row r="972" ht="15.75" customHeight="1">
      <c r="O972" s="38"/>
      <c r="Q972" s="38"/>
      <c r="V972" s="58"/>
      <c r="X972" s="707"/>
    </row>
    <row r="973" ht="15.75" customHeight="1">
      <c r="O973" s="38"/>
      <c r="Q973" s="38"/>
      <c r="V973" s="58"/>
      <c r="X973" s="707"/>
    </row>
    <row r="974" ht="15.75" customHeight="1">
      <c r="O974" s="38"/>
      <c r="Q974" s="38"/>
      <c r="V974" s="58"/>
      <c r="X974" s="707"/>
    </row>
    <row r="975" ht="15.75" customHeight="1">
      <c r="O975" s="38"/>
      <c r="Q975" s="38"/>
      <c r="V975" s="58"/>
      <c r="X975" s="707"/>
    </row>
    <row r="976" ht="15.75" customHeight="1">
      <c r="O976" s="38"/>
      <c r="Q976" s="38"/>
      <c r="V976" s="58"/>
      <c r="X976" s="707"/>
    </row>
    <row r="977" ht="15.75" customHeight="1">
      <c r="O977" s="38"/>
      <c r="Q977" s="38"/>
      <c r="V977" s="58"/>
      <c r="X977" s="707"/>
    </row>
    <row r="978" ht="15.75" customHeight="1">
      <c r="O978" s="38"/>
      <c r="Q978" s="38"/>
      <c r="V978" s="58"/>
      <c r="X978" s="707"/>
    </row>
    <row r="979" ht="15.75" customHeight="1">
      <c r="O979" s="38"/>
      <c r="Q979" s="38"/>
      <c r="V979" s="58"/>
      <c r="X979" s="707"/>
    </row>
    <row r="980" ht="15.75" customHeight="1">
      <c r="O980" s="38"/>
      <c r="Q980" s="38"/>
      <c r="V980" s="58"/>
      <c r="X980" s="707"/>
    </row>
    <row r="981" ht="15.75" customHeight="1">
      <c r="O981" s="38"/>
      <c r="Q981" s="38"/>
      <c r="V981" s="58"/>
      <c r="X981" s="707"/>
    </row>
    <row r="982" ht="15.75" customHeight="1">
      <c r="O982" s="38"/>
      <c r="Q982" s="38"/>
      <c r="V982" s="58"/>
      <c r="X982" s="707"/>
    </row>
    <row r="983" ht="15.75" customHeight="1">
      <c r="O983" s="38"/>
      <c r="Q983" s="38"/>
      <c r="V983" s="58"/>
      <c r="X983" s="707"/>
    </row>
    <row r="984" ht="15.75" customHeight="1">
      <c r="O984" s="38"/>
      <c r="Q984" s="38"/>
      <c r="V984" s="58"/>
      <c r="X984" s="707"/>
    </row>
    <row r="985" ht="15.75" customHeight="1">
      <c r="O985" s="38"/>
      <c r="Q985" s="38"/>
      <c r="V985" s="58"/>
      <c r="X985" s="707"/>
    </row>
    <row r="986" ht="15.75" customHeight="1">
      <c r="O986" s="38"/>
      <c r="Q986" s="38"/>
      <c r="V986" s="58"/>
      <c r="X986" s="707"/>
    </row>
    <row r="987" ht="15.75" customHeight="1">
      <c r="O987" s="38"/>
      <c r="Q987" s="38"/>
      <c r="V987" s="58"/>
      <c r="X987" s="707"/>
    </row>
    <row r="988" ht="15.75" customHeight="1">
      <c r="O988" s="38"/>
      <c r="Q988" s="38"/>
      <c r="V988" s="58"/>
      <c r="X988" s="707"/>
    </row>
    <row r="989" ht="15.75" customHeight="1">
      <c r="O989" s="38"/>
      <c r="Q989" s="38"/>
      <c r="V989" s="58"/>
      <c r="X989" s="707"/>
    </row>
    <row r="990" ht="15.75" customHeight="1">
      <c r="O990" s="38"/>
      <c r="Q990" s="38"/>
      <c r="V990" s="58"/>
      <c r="X990" s="707"/>
    </row>
    <row r="991" ht="15.75" customHeight="1">
      <c r="O991" s="38"/>
      <c r="Q991" s="38"/>
      <c r="V991" s="58"/>
      <c r="X991" s="707"/>
    </row>
    <row r="992" ht="15.75" customHeight="1">
      <c r="O992" s="38"/>
      <c r="Q992" s="38"/>
      <c r="V992" s="58"/>
      <c r="X992" s="707"/>
    </row>
    <row r="993" ht="15.75" customHeight="1">
      <c r="O993" s="38"/>
      <c r="Q993" s="38"/>
      <c r="V993" s="58"/>
      <c r="X993" s="707"/>
    </row>
    <row r="994" ht="15.75" customHeight="1">
      <c r="O994" s="38"/>
      <c r="Q994" s="38"/>
      <c r="V994" s="58"/>
      <c r="X994" s="707"/>
    </row>
    <row r="995" ht="15.75" customHeight="1">
      <c r="O995" s="38"/>
      <c r="Q995" s="38"/>
      <c r="V995" s="58"/>
      <c r="X995" s="707"/>
    </row>
    <row r="996" ht="15.75" customHeight="1">
      <c r="O996" s="38"/>
      <c r="Q996" s="38"/>
      <c r="V996" s="58"/>
      <c r="X996" s="707"/>
    </row>
    <row r="997" ht="15.75" customHeight="1">
      <c r="O997" s="38"/>
      <c r="Q997" s="38"/>
      <c r="V997" s="58"/>
      <c r="X997" s="707"/>
    </row>
    <row r="998" ht="15.75" customHeight="1">
      <c r="O998" s="38"/>
      <c r="Q998" s="38"/>
      <c r="V998" s="58"/>
      <c r="X998" s="707"/>
    </row>
    <row r="999" ht="15.75" customHeight="1">
      <c r="O999" s="38"/>
      <c r="Q999" s="38"/>
      <c r="V999" s="58"/>
      <c r="X999" s="707"/>
    </row>
    <row r="1000" ht="15.75" customHeight="1">
      <c r="O1000" s="38"/>
      <c r="Q1000" s="38"/>
      <c r="V1000" s="58"/>
      <c r="X1000" s="707"/>
    </row>
  </sheetData>
  <mergeCells count="6">
    <mergeCell ref="A2:X2"/>
    <mergeCell ref="A3:C3"/>
    <mergeCell ref="S3:S27"/>
    <mergeCell ref="A29:C29"/>
    <mergeCell ref="R29:W29"/>
    <mergeCell ref="R30:W53"/>
  </mergeCells>
  <conditionalFormatting sqref="V5:V23">
    <cfRule type="cellIs" dxfId="0" priority="1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32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396" t="s">
        <v>98</v>
      </c>
      <c r="B1" s="33"/>
      <c r="C1" s="33"/>
      <c r="D1" s="33"/>
      <c r="E1" s="33"/>
      <c r="F1" s="34"/>
      <c r="G1" s="34"/>
      <c r="H1" s="33"/>
      <c r="I1" s="33"/>
      <c r="J1" s="33"/>
      <c r="K1" s="33"/>
      <c r="O1" s="38"/>
      <c r="Q1" s="38"/>
    </row>
    <row r="2">
      <c r="A2" s="39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1"/>
    </row>
    <row r="3" ht="30.75" customHeight="1">
      <c r="A3" s="42" t="s">
        <v>127</v>
      </c>
      <c r="B3" s="43"/>
      <c r="C3" s="44"/>
      <c r="D3" s="46"/>
      <c r="E3" s="48"/>
      <c r="F3" s="50"/>
      <c r="G3" s="51" t="s">
        <v>133</v>
      </c>
      <c r="H3" s="59" t="s">
        <v>147</v>
      </c>
      <c r="I3" s="59" t="s">
        <v>152</v>
      </c>
      <c r="J3" s="59" t="s">
        <v>153</v>
      </c>
      <c r="K3" s="59" t="s">
        <v>154</v>
      </c>
      <c r="L3" s="59" t="s">
        <v>155</v>
      </c>
      <c r="M3" s="59" t="s">
        <v>156</v>
      </c>
      <c r="N3" s="59" t="s">
        <v>157</v>
      </c>
      <c r="O3" s="59" t="s">
        <v>158</v>
      </c>
      <c r="P3" s="59" t="s">
        <v>159</v>
      </c>
      <c r="Q3" s="59" t="s">
        <v>160</v>
      </c>
      <c r="R3" s="50" t="s">
        <v>161</v>
      </c>
      <c r="S3" s="61" t="s">
        <v>162</v>
      </c>
      <c r="T3" s="62" t="s">
        <v>163</v>
      </c>
      <c r="U3" s="63" t="s">
        <v>164</v>
      </c>
      <c r="V3" s="64" t="s">
        <v>165</v>
      </c>
      <c r="W3" s="65"/>
      <c r="X3" s="66" t="s">
        <v>548</v>
      </c>
    </row>
    <row r="4">
      <c r="A4" s="316" t="s">
        <v>8</v>
      </c>
      <c r="B4" s="153" t="s">
        <v>11</v>
      </c>
      <c r="C4" s="701" t="s">
        <v>12</v>
      </c>
      <c r="D4" s="324" t="s">
        <v>108</v>
      </c>
      <c r="E4" s="72" t="s">
        <v>167</v>
      </c>
      <c r="F4" s="74" t="s">
        <v>168</v>
      </c>
      <c r="G4" s="702" t="s">
        <v>169</v>
      </c>
      <c r="H4" s="76"/>
      <c r="I4" s="78"/>
      <c r="J4" s="78" t="s">
        <v>170</v>
      </c>
      <c r="K4" s="78"/>
      <c r="L4" s="78" t="s">
        <v>170</v>
      </c>
      <c r="M4" s="78"/>
      <c r="N4" s="78" t="s">
        <v>170</v>
      </c>
      <c r="O4" s="78" t="s">
        <v>171</v>
      </c>
      <c r="P4" s="78"/>
      <c r="Q4" s="78" t="s">
        <v>170</v>
      </c>
      <c r="R4" s="80" t="s">
        <v>172</v>
      </c>
      <c r="S4" s="82"/>
      <c r="T4" s="83" t="s">
        <v>173</v>
      </c>
      <c r="U4" s="84" t="s">
        <v>176</v>
      </c>
      <c r="V4" s="85" t="s">
        <v>178</v>
      </c>
      <c r="W4" s="87"/>
      <c r="X4" s="88"/>
    </row>
    <row r="5" ht="24.75" customHeight="1">
      <c r="A5" s="703" t="s">
        <v>245</v>
      </c>
      <c r="B5" s="704" t="s">
        <v>149</v>
      </c>
      <c r="C5" s="765">
        <v>2057448.0</v>
      </c>
      <c r="D5" s="765">
        <v>2555699.0</v>
      </c>
      <c r="E5" s="185"/>
      <c r="F5" s="183"/>
      <c r="G5" s="705"/>
      <c r="H5" s="178"/>
      <c r="I5" s="178"/>
      <c r="J5" s="178"/>
      <c r="K5" s="178"/>
      <c r="L5" s="178">
        <v>9.0</v>
      </c>
      <c r="M5" s="178"/>
      <c r="N5" s="178">
        <v>5.0</v>
      </c>
      <c r="O5" s="172"/>
      <c r="P5" s="178"/>
      <c r="Q5" s="172"/>
      <c r="R5" s="190"/>
      <c r="S5" s="82"/>
      <c r="T5" s="192"/>
      <c r="U5" s="203"/>
      <c r="V5" s="207"/>
      <c r="W5" s="106"/>
      <c r="X5" s="214"/>
    </row>
    <row r="6" ht="24.75" customHeight="1">
      <c r="A6" s="706" t="s">
        <v>521</v>
      </c>
      <c r="B6" s="708" t="s">
        <v>522</v>
      </c>
      <c r="C6" s="774">
        <v>2051106.0</v>
      </c>
      <c r="D6" s="774">
        <v>2545534.0</v>
      </c>
      <c r="E6" s="262"/>
      <c r="F6" s="257"/>
      <c r="G6" s="709"/>
      <c r="H6" s="224"/>
      <c r="I6" s="224"/>
      <c r="J6" s="224"/>
      <c r="K6" s="224"/>
      <c r="L6" s="224">
        <v>10.0</v>
      </c>
      <c r="M6" s="224"/>
      <c r="N6" s="224">
        <v>10.0</v>
      </c>
      <c r="O6" s="212"/>
      <c r="P6" s="224"/>
      <c r="Q6" s="212"/>
      <c r="R6" s="264"/>
      <c r="S6" s="82"/>
      <c r="T6" s="234"/>
      <c r="U6" s="236"/>
      <c r="V6" s="238"/>
      <c r="W6" s="106"/>
      <c r="X6" s="214"/>
    </row>
    <row r="7" ht="24.75" customHeight="1">
      <c r="A7" s="706" t="s">
        <v>461</v>
      </c>
      <c r="B7" s="708" t="s">
        <v>523</v>
      </c>
      <c r="C7" s="774">
        <v>2061281.0</v>
      </c>
      <c r="D7" s="774">
        <v>2554933.0</v>
      </c>
      <c r="E7" s="262"/>
      <c r="F7" s="257"/>
      <c r="G7" s="709"/>
      <c r="H7" s="224"/>
      <c r="I7" s="224"/>
      <c r="J7" s="224"/>
      <c r="K7" s="224"/>
      <c r="L7" s="224">
        <v>0.0</v>
      </c>
      <c r="M7" s="224"/>
      <c r="N7" s="224">
        <v>0.0</v>
      </c>
      <c r="O7" s="212"/>
      <c r="P7" s="224"/>
      <c r="Q7" s="212"/>
      <c r="R7" s="264"/>
      <c r="S7" s="82"/>
      <c r="T7" s="234"/>
      <c r="U7" s="236"/>
      <c r="V7" s="238"/>
      <c r="W7" s="106"/>
      <c r="X7" s="214"/>
    </row>
    <row r="8" ht="24.75" customHeight="1">
      <c r="A8" s="706" t="s">
        <v>525</v>
      </c>
      <c r="B8" s="708" t="s">
        <v>526</v>
      </c>
      <c r="C8" s="774">
        <v>2061349.0</v>
      </c>
      <c r="D8" s="774">
        <v>2556111.0</v>
      </c>
      <c r="E8" s="262"/>
      <c r="F8" s="257"/>
      <c r="G8" s="709"/>
      <c r="H8" s="224"/>
      <c r="I8" s="224"/>
      <c r="J8" s="224"/>
      <c r="K8" s="224"/>
      <c r="L8" s="224">
        <v>10.0</v>
      </c>
      <c r="M8" s="224"/>
      <c r="N8" s="224">
        <v>10.0</v>
      </c>
      <c r="O8" s="212"/>
      <c r="P8" s="224"/>
      <c r="Q8" s="212"/>
      <c r="R8" s="264"/>
      <c r="S8" s="82"/>
      <c r="T8" s="234"/>
      <c r="U8" s="236"/>
      <c r="V8" s="238"/>
      <c r="W8" s="106"/>
      <c r="X8" s="214"/>
    </row>
    <row r="9" ht="24.75" customHeight="1">
      <c r="A9" s="717" t="s">
        <v>461</v>
      </c>
      <c r="B9" s="718" t="s">
        <v>529</v>
      </c>
      <c r="C9" s="774">
        <v>1971937.0</v>
      </c>
      <c r="D9" s="774">
        <v>2519129.0</v>
      </c>
      <c r="E9" s="262"/>
      <c r="F9" s="257"/>
      <c r="G9" s="709"/>
      <c r="H9" s="224"/>
      <c r="I9" s="224"/>
      <c r="J9" s="224"/>
      <c r="K9" s="224"/>
      <c r="L9" s="224">
        <v>0.0</v>
      </c>
      <c r="M9" s="224"/>
      <c r="N9" s="224">
        <v>0.0</v>
      </c>
      <c r="O9" s="212"/>
      <c r="P9" s="224"/>
      <c r="Q9" s="212"/>
      <c r="R9" s="264"/>
      <c r="S9" s="82"/>
      <c r="T9" s="234"/>
      <c r="U9" s="236"/>
      <c r="V9" s="238"/>
      <c r="W9" s="106"/>
      <c r="X9" s="214"/>
    </row>
    <row r="10" ht="24.75" customHeight="1">
      <c r="A10" s="717" t="s">
        <v>245</v>
      </c>
      <c r="B10" s="718" t="s">
        <v>530</v>
      </c>
      <c r="C10" s="774">
        <v>2061706.0</v>
      </c>
      <c r="D10" s="774">
        <v>2545107.0</v>
      </c>
      <c r="E10" s="262"/>
      <c r="F10" s="257"/>
      <c r="G10" s="709"/>
      <c r="H10" s="224"/>
      <c r="I10" s="224"/>
      <c r="J10" s="224"/>
      <c r="K10" s="224"/>
      <c r="L10" s="224">
        <v>0.0</v>
      </c>
      <c r="M10" s="224"/>
      <c r="N10" s="224">
        <v>0.0</v>
      </c>
      <c r="O10" s="212"/>
      <c r="P10" s="224"/>
      <c r="Q10" s="212"/>
      <c r="R10" s="264"/>
      <c r="S10" s="82"/>
      <c r="T10" s="234"/>
      <c r="U10" s="236"/>
      <c r="V10" s="238"/>
      <c r="W10" s="106"/>
      <c r="X10" s="214"/>
    </row>
    <row r="11" ht="24.75" customHeight="1">
      <c r="A11" s="706"/>
      <c r="B11" s="728" t="s">
        <v>132</v>
      </c>
      <c r="C11" s="774">
        <v>2061449.0</v>
      </c>
      <c r="D11" s="774">
        <v>2558700.0</v>
      </c>
      <c r="E11" s="262"/>
      <c r="F11" s="257"/>
      <c r="G11" s="709"/>
      <c r="H11" s="224"/>
      <c r="I11" s="224"/>
      <c r="J11" s="224"/>
      <c r="K11" s="224"/>
      <c r="L11" s="224">
        <v>0.0</v>
      </c>
      <c r="M11" s="224"/>
      <c r="N11" s="224">
        <v>0.0</v>
      </c>
      <c r="O11" s="212"/>
      <c r="P11" s="224"/>
      <c r="Q11" s="212"/>
      <c r="R11" s="264"/>
      <c r="S11" s="82"/>
      <c r="T11" s="234"/>
      <c r="U11" s="236"/>
      <c r="V11" s="238"/>
      <c r="W11" s="106"/>
      <c r="X11" s="214"/>
    </row>
    <row r="12" ht="24.75" customHeight="1">
      <c r="A12" s="706" t="s">
        <v>531</v>
      </c>
      <c r="B12" s="708" t="s">
        <v>532</v>
      </c>
      <c r="C12" s="792">
        <v>2061283.0</v>
      </c>
      <c r="D12" s="792">
        <v>2546910.0</v>
      </c>
      <c r="E12" s="262"/>
      <c r="F12" s="257"/>
      <c r="G12" s="733"/>
      <c r="H12" s="224"/>
      <c r="I12" s="224"/>
      <c r="J12" s="224"/>
      <c r="K12" s="224"/>
      <c r="L12" s="224">
        <v>10.0</v>
      </c>
      <c r="M12" s="224"/>
      <c r="N12" s="224">
        <v>10.0</v>
      </c>
      <c r="O12" s="212"/>
      <c r="P12" s="224"/>
      <c r="Q12" s="212"/>
      <c r="R12" s="264"/>
      <c r="S12" s="82"/>
      <c r="T12" s="234"/>
      <c r="U12" s="236"/>
      <c r="V12" s="238"/>
      <c r="W12" s="106"/>
      <c r="X12" s="214"/>
    </row>
    <row r="13" ht="24.75" customHeight="1">
      <c r="A13" s="706" t="s">
        <v>533</v>
      </c>
      <c r="B13" s="737" t="s">
        <v>534</v>
      </c>
      <c r="C13" s="774">
        <v>1977030.0</v>
      </c>
      <c r="D13" s="774">
        <v>2546336.0</v>
      </c>
      <c r="E13" s="262"/>
      <c r="F13" s="257"/>
      <c r="G13" s="709"/>
      <c r="H13" s="224"/>
      <c r="I13" s="224"/>
      <c r="J13" s="224"/>
      <c r="K13" s="224"/>
      <c r="L13" s="224">
        <v>0.0</v>
      </c>
      <c r="M13" s="224"/>
      <c r="N13" s="224">
        <v>0.0</v>
      </c>
      <c r="O13" s="212"/>
      <c r="P13" s="224"/>
      <c r="Q13" s="212"/>
      <c r="R13" s="264"/>
      <c r="S13" s="82"/>
      <c r="T13" s="234"/>
      <c r="U13" s="236"/>
      <c r="V13" s="238"/>
      <c r="W13" s="106"/>
      <c r="X13" s="214"/>
    </row>
    <row r="14" ht="24.75" customHeight="1">
      <c r="A14" s="706" t="s">
        <v>461</v>
      </c>
      <c r="B14" s="708" t="s">
        <v>183</v>
      </c>
      <c r="C14" s="792">
        <v>1976861.0</v>
      </c>
      <c r="D14" s="792">
        <v>2543546.0</v>
      </c>
      <c r="E14" s="262"/>
      <c r="F14" s="257"/>
      <c r="G14" s="733"/>
      <c r="H14" s="224"/>
      <c r="I14" s="224"/>
      <c r="J14" s="224"/>
      <c r="K14" s="224"/>
      <c r="L14" s="224">
        <v>3.0</v>
      </c>
      <c r="M14" s="224"/>
      <c r="N14" s="224">
        <v>0.0</v>
      </c>
      <c r="O14" s="212"/>
      <c r="P14" s="224"/>
      <c r="Q14" s="212"/>
      <c r="R14" s="264"/>
      <c r="S14" s="82"/>
      <c r="T14" s="234"/>
      <c r="U14" s="236"/>
      <c r="V14" s="238"/>
      <c r="W14" s="106"/>
      <c r="X14" s="214"/>
    </row>
    <row r="15" ht="24.75" customHeight="1">
      <c r="A15" s="717" t="s">
        <v>538</v>
      </c>
      <c r="B15" s="718" t="s">
        <v>539</v>
      </c>
      <c r="C15" s="774">
        <v>2061994.0</v>
      </c>
      <c r="D15" s="774">
        <v>2559682.0</v>
      </c>
      <c r="E15" s="262"/>
      <c r="F15" s="257"/>
      <c r="G15" s="709"/>
      <c r="H15" s="224"/>
      <c r="I15" s="224"/>
      <c r="J15" s="224"/>
      <c r="K15" s="224"/>
      <c r="L15" s="224">
        <v>8.0</v>
      </c>
      <c r="M15" s="224"/>
      <c r="N15" s="224">
        <v>4.0</v>
      </c>
      <c r="O15" s="212"/>
      <c r="P15" s="224"/>
      <c r="Q15" s="212"/>
      <c r="R15" s="264"/>
      <c r="S15" s="82"/>
      <c r="T15" s="234"/>
      <c r="U15" s="236"/>
      <c r="V15" s="238"/>
      <c r="W15" s="106"/>
      <c r="X15" s="214"/>
    </row>
    <row r="16" ht="24.75" customHeight="1">
      <c r="A16" s="748" t="s">
        <v>245</v>
      </c>
      <c r="B16" s="749" t="s">
        <v>541</v>
      </c>
      <c r="C16" s="774">
        <v>2061374.0</v>
      </c>
      <c r="D16" s="774">
        <v>2553573.0</v>
      </c>
      <c r="E16" s="262"/>
      <c r="F16" s="257"/>
      <c r="G16" s="709"/>
      <c r="H16" s="224"/>
      <c r="I16" s="224"/>
      <c r="J16" s="224"/>
      <c r="K16" s="224"/>
      <c r="L16" s="224">
        <v>10.0</v>
      </c>
      <c r="M16" s="224"/>
      <c r="N16" s="224">
        <v>10.0</v>
      </c>
      <c r="O16" s="212"/>
      <c r="P16" s="224"/>
      <c r="Q16" s="212"/>
      <c r="R16" s="264"/>
      <c r="S16" s="82"/>
      <c r="T16" s="234"/>
      <c r="U16" s="236"/>
      <c r="V16" s="238"/>
      <c r="W16" s="106"/>
      <c r="X16" s="214"/>
    </row>
    <row r="17" ht="24.75" customHeight="1">
      <c r="A17" s="748" t="s">
        <v>245</v>
      </c>
      <c r="B17" s="749" t="s">
        <v>187</v>
      </c>
      <c r="C17" s="774">
        <v>2062181.0</v>
      </c>
      <c r="D17" s="774">
        <v>2352487.0</v>
      </c>
      <c r="E17" s="262"/>
      <c r="F17" s="257"/>
      <c r="G17" s="709"/>
      <c r="H17" s="224"/>
      <c r="I17" s="224"/>
      <c r="J17" s="224"/>
      <c r="K17" s="224"/>
      <c r="L17" s="224">
        <v>9.0</v>
      </c>
      <c r="M17" s="224"/>
      <c r="N17" s="224">
        <v>10.0</v>
      </c>
      <c r="O17" s="212"/>
      <c r="P17" s="224"/>
      <c r="Q17" s="212"/>
      <c r="R17" s="264"/>
      <c r="S17" s="82"/>
      <c r="T17" s="234"/>
      <c r="U17" s="236"/>
      <c r="V17" s="238"/>
      <c r="W17" s="106"/>
      <c r="X17" s="214"/>
    </row>
    <row r="18" ht="24.75" customHeight="1">
      <c r="A18" s="748" t="s">
        <v>542</v>
      </c>
      <c r="B18" s="749" t="s">
        <v>543</v>
      </c>
      <c r="C18" s="774">
        <v>1975917.0</v>
      </c>
      <c r="D18" s="774">
        <v>2510942.0</v>
      </c>
      <c r="E18" s="262"/>
      <c r="F18" s="755"/>
      <c r="G18" s="709"/>
      <c r="H18" s="224"/>
      <c r="I18" s="224"/>
      <c r="J18" s="224"/>
      <c r="K18" s="224"/>
      <c r="L18" s="224">
        <v>10.0</v>
      </c>
      <c r="M18" s="224"/>
      <c r="N18" s="224">
        <v>10.0</v>
      </c>
      <c r="O18" s="212"/>
      <c r="P18" s="224"/>
      <c r="Q18" s="212"/>
      <c r="R18" s="264"/>
      <c r="S18" s="82"/>
      <c r="T18" s="234"/>
      <c r="U18" s="236"/>
      <c r="V18" s="238"/>
      <c r="W18" s="106"/>
      <c r="X18" s="214"/>
    </row>
    <row r="19" ht="24.75" customHeight="1">
      <c r="A19" s="748" t="s">
        <v>75</v>
      </c>
      <c r="B19" s="749" t="s">
        <v>544</v>
      </c>
      <c r="C19" s="774">
        <v>1977015.0</v>
      </c>
      <c r="D19" s="774">
        <v>2548551.0</v>
      </c>
      <c r="E19" s="262"/>
      <c r="F19" s="257"/>
      <c r="G19" s="709"/>
      <c r="H19" s="224"/>
      <c r="I19" s="224"/>
      <c r="J19" s="224"/>
      <c r="K19" s="224"/>
      <c r="L19" s="224">
        <v>0.0</v>
      </c>
      <c r="M19" s="224"/>
      <c r="N19" s="224">
        <v>0.0</v>
      </c>
      <c r="O19" s="212"/>
      <c r="P19" s="224"/>
      <c r="Q19" s="212"/>
      <c r="R19" s="264"/>
      <c r="S19" s="82"/>
      <c r="T19" s="234"/>
      <c r="U19" s="236"/>
      <c r="V19" s="238"/>
      <c r="W19" s="106"/>
      <c r="X19" s="214"/>
    </row>
    <row r="20" ht="24.75" customHeight="1">
      <c r="A20" s="748" t="s">
        <v>245</v>
      </c>
      <c r="B20" s="749" t="s">
        <v>189</v>
      </c>
      <c r="C20" s="774">
        <v>2061803.0</v>
      </c>
      <c r="D20" s="774">
        <v>2555845.0</v>
      </c>
      <c r="E20" s="262"/>
      <c r="F20" s="257"/>
      <c r="G20" s="709"/>
      <c r="H20" s="224"/>
      <c r="I20" s="224"/>
      <c r="J20" s="224"/>
      <c r="K20" s="224"/>
      <c r="L20" s="224">
        <v>6.0</v>
      </c>
      <c r="M20" s="224"/>
      <c r="N20" s="224">
        <v>9.0</v>
      </c>
      <c r="O20" s="212"/>
      <c r="P20" s="224"/>
      <c r="Q20" s="212"/>
      <c r="R20" s="264"/>
      <c r="S20" s="82"/>
      <c r="T20" s="234"/>
      <c r="U20" s="236"/>
      <c r="V20" s="238"/>
      <c r="W20" s="106"/>
      <c r="X20" s="214"/>
    </row>
    <row r="21" ht="24.75" customHeight="1">
      <c r="A21" s="748" t="s">
        <v>545</v>
      </c>
      <c r="B21" s="749" t="s">
        <v>546</v>
      </c>
      <c r="C21" s="774">
        <v>2061565.0</v>
      </c>
      <c r="D21" s="774">
        <v>2559346.0</v>
      </c>
      <c r="E21" s="262"/>
      <c r="F21" s="257"/>
      <c r="G21" s="709"/>
      <c r="H21" s="224"/>
      <c r="I21" s="224"/>
      <c r="J21" s="224"/>
      <c r="K21" s="224"/>
      <c r="L21" s="224">
        <v>10.0</v>
      </c>
      <c r="M21" s="224"/>
      <c r="N21" s="224">
        <v>10.0</v>
      </c>
      <c r="O21" s="212"/>
      <c r="P21" s="224"/>
      <c r="Q21" s="212"/>
      <c r="R21" s="264"/>
      <c r="S21" s="82"/>
      <c r="T21" s="234"/>
      <c r="U21" s="236"/>
      <c r="V21" s="238"/>
      <c r="W21" s="106"/>
      <c r="X21" s="214"/>
    </row>
    <row r="22" ht="24.75" customHeight="1">
      <c r="A22" s="748" t="s">
        <v>245</v>
      </c>
      <c r="B22" s="749" t="s">
        <v>554</v>
      </c>
      <c r="C22" s="774">
        <v>2061370.0</v>
      </c>
      <c r="D22" s="774">
        <v>2559070.0</v>
      </c>
      <c r="E22" s="262"/>
      <c r="F22" s="257"/>
      <c r="G22" s="709"/>
      <c r="H22" s="224"/>
      <c r="I22" s="224"/>
      <c r="J22" s="224"/>
      <c r="K22" s="224"/>
      <c r="L22" s="224">
        <v>0.0</v>
      </c>
      <c r="M22" s="224"/>
      <c r="N22" s="224">
        <v>0.0</v>
      </c>
      <c r="O22" s="212"/>
      <c r="P22" s="224"/>
      <c r="Q22" s="212"/>
      <c r="R22" s="264"/>
      <c r="S22" s="82"/>
      <c r="T22" s="234"/>
      <c r="U22" s="236"/>
      <c r="V22" s="238"/>
      <c r="W22" s="106"/>
      <c r="X22" s="214"/>
    </row>
    <row r="23" ht="24.75" customHeight="1">
      <c r="A23" s="762" t="s">
        <v>245</v>
      </c>
      <c r="B23" s="768" t="s">
        <v>549</v>
      </c>
      <c r="C23" s="809">
        <v>2061507.0</v>
      </c>
      <c r="D23" s="809">
        <v>2553593.0</v>
      </c>
      <c r="E23" s="241"/>
      <c r="F23" s="242"/>
      <c r="G23" s="769"/>
      <c r="H23" s="243"/>
      <c r="I23" s="243"/>
      <c r="J23" s="243"/>
      <c r="K23" s="243"/>
      <c r="L23" s="243">
        <v>8.0</v>
      </c>
      <c r="M23" s="243"/>
      <c r="N23" s="243">
        <v>0.0</v>
      </c>
      <c r="O23" s="244"/>
      <c r="P23" s="243"/>
      <c r="Q23" s="244"/>
      <c r="R23" s="246"/>
      <c r="S23" s="82"/>
      <c r="T23" s="234"/>
      <c r="U23" s="236"/>
      <c r="V23" s="238"/>
      <c r="W23" s="106"/>
      <c r="X23" s="214"/>
    </row>
    <row r="24" ht="24.75" customHeight="1">
      <c r="A24" s="217"/>
      <c r="B24" s="361"/>
      <c r="C24" s="362"/>
      <c r="D24" s="223"/>
      <c r="E24" s="225"/>
      <c r="F24" s="223"/>
      <c r="G24" s="225"/>
      <c r="H24" s="227"/>
      <c r="I24" s="227"/>
      <c r="J24" s="227"/>
      <c r="K24" s="227"/>
      <c r="L24" s="227"/>
      <c r="M24" s="227"/>
      <c r="N24" s="227"/>
      <c r="O24" s="230"/>
      <c r="P24" s="227"/>
      <c r="Q24" s="230"/>
      <c r="R24" s="233"/>
      <c r="S24" s="82"/>
      <c r="T24" s="234"/>
      <c r="U24" s="236"/>
      <c r="V24" s="238"/>
      <c r="W24" s="106"/>
      <c r="X24" s="214"/>
    </row>
    <row r="25" ht="24.75" customHeight="1">
      <c r="A25" s="770"/>
      <c r="B25" s="798"/>
      <c r="C25" s="779"/>
      <c r="D25" s="563"/>
      <c r="E25" s="241"/>
      <c r="F25" s="242"/>
      <c r="G25" s="241"/>
      <c r="H25" s="243"/>
      <c r="I25" s="243"/>
      <c r="J25" s="243"/>
      <c r="K25" s="243"/>
      <c r="L25" s="243"/>
      <c r="M25" s="243"/>
      <c r="N25" s="243"/>
      <c r="O25" s="244"/>
      <c r="P25" s="243"/>
      <c r="Q25" s="244"/>
      <c r="R25" s="246"/>
      <c r="S25" s="82"/>
      <c r="T25" s="234"/>
      <c r="U25" s="236"/>
      <c r="V25" s="238"/>
      <c r="W25" s="106"/>
      <c r="X25" s="214"/>
    </row>
    <row r="26" ht="15.75" customHeight="1">
      <c r="A26" s="801"/>
      <c r="B26" s="802"/>
      <c r="C26" s="802"/>
      <c r="D26" s="802"/>
      <c r="E26" s="267"/>
      <c r="F26" s="265"/>
      <c r="G26" s="267"/>
      <c r="H26" s="271"/>
      <c r="I26" s="271"/>
      <c r="J26" s="271"/>
      <c r="K26" s="271"/>
      <c r="L26" s="271"/>
      <c r="M26" s="271"/>
      <c r="N26" s="271"/>
      <c r="O26" s="273"/>
      <c r="P26" s="271"/>
      <c r="Q26" s="273"/>
      <c r="R26" s="276"/>
      <c r="S26" s="277"/>
      <c r="T26" s="278"/>
      <c r="U26" s="281"/>
      <c r="V26" s="284"/>
      <c r="W26" s="286"/>
      <c r="X26" s="287"/>
    </row>
    <row r="27" ht="30.75" customHeight="1">
      <c r="A27" s="306" t="s">
        <v>298</v>
      </c>
      <c r="B27" s="300"/>
      <c r="C27" s="307"/>
      <c r="D27" s="291"/>
      <c r="E27" s="293"/>
      <c r="F27" s="59" t="s">
        <v>285</v>
      </c>
      <c r="G27" s="59" t="s">
        <v>286</v>
      </c>
      <c r="H27" s="59" t="s">
        <v>287</v>
      </c>
      <c r="I27" s="59" t="s">
        <v>288</v>
      </c>
      <c r="J27" s="59" t="s">
        <v>289</v>
      </c>
      <c r="K27" s="59" t="s">
        <v>290</v>
      </c>
      <c r="L27" s="59" t="s">
        <v>291</v>
      </c>
      <c r="M27" s="59" t="s">
        <v>292</v>
      </c>
      <c r="N27" s="59" t="s">
        <v>293</v>
      </c>
      <c r="O27" s="59" t="s">
        <v>294</v>
      </c>
      <c r="P27" s="59" t="s">
        <v>295</v>
      </c>
      <c r="Q27" s="50" t="s">
        <v>296</v>
      </c>
      <c r="R27" s="299"/>
      <c r="S27" s="300"/>
      <c r="T27" s="300"/>
      <c r="U27" s="300"/>
      <c r="V27" s="300"/>
      <c r="W27" s="301"/>
      <c r="X27" s="315" t="s">
        <v>555</v>
      </c>
    </row>
    <row r="28" ht="72.75" customHeight="1">
      <c r="A28" s="316" t="s">
        <v>8</v>
      </c>
      <c r="B28" s="153" t="s">
        <v>11</v>
      </c>
      <c r="C28" s="701" t="s">
        <v>12</v>
      </c>
      <c r="D28" s="324" t="s">
        <v>108</v>
      </c>
      <c r="E28" s="76"/>
      <c r="F28" s="326"/>
      <c r="G28" s="78" t="s">
        <v>170</v>
      </c>
      <c r="H28" s="329"/>
      <c r="I28" s="326" t="s">
        <v>170</v>
      </c>
      <c r="J28" s="326" t="s">
        <v>299</v>
      </c>
      <c r="K28" s="326" t="s">
        <v>300</v>
      </c>
      <c r="L28" s="326" t="s">
        <v>170</v>
      </c>
      <c r="M28" s="326"/>
      <c r="N28" s="326" t="s">
        <v>172</v>
      </c>
      <c r="O28" s="78" t="s">
        <v>173</v>
      </c>
      <c r="P28" s="78" t="s">
        <v>176</v>
      </c>
      <c r="Q28" s="80" t="s">
        <v>178</v>
      </c>
      <c r="R28" s="332"/>
      <c r="S28" s="335"/>
      <c r="T28" s="335"/>
      <c r="U28" s="335"/>
      <c r="V28" s="335"/>
      <c r="W28" s="339"/>
      <c r="X28" s="343"/>
      <c r="Y28" s="33"/>
      <c r="Z28" s="33"/>
      <c r="AA28" s="33"/>
      <c r="AB28" s="33"/>
      <c r="AC28" s="33"/>
    </row>
    <row r="29" ht="15.75" customHeight="1">
      <c r="A29" s="348"/>
      <c r="B29" s="351"/>
      <c r="C29" s="351"/>
      <c r="D29" s="183"/>
      <c r="E29" s="225"/>
      <c r="F29" s="227"/>
      <c r="G29" s="227"/>
      <c r="H29" s="227"/>
      <c r="I29" s="227"/>
      <c r="J29" s="227"/>
      <c r="K29" s="227"/>
      <c r="L29" s="227"/>
      <c r="M29" s="227"/>
      <c r="N29" s="227"/>
      <c r="O29" s="230"/>
      <c r="P29" s="354"/>
      <c r="Q29" s="355"/>
      <c r="R29" s="356"/>
      <c r="W29" s="363"/>
      <c r="X29" s="364"/>
    </row>
    <row r="30" ht="15.75" customHeight="1">
      <c r="A30" s="280"/>
      <c r="B30" s="282"/>
      <c r="C30" s="282"/>
      <c r="D30" s="257"/>
      <c r="E30" s="262"/>
      <c r="F30" s="224"/>
      <c r="G30" s="224"/>
      <c r="H30" s="224"/>
      <c r="I30" s="224"/>
      <c r="J30" s="224"/>
      <c r="K30" s="224"/>
      <c r="L30" s="224"/>
      <c r="M30" s="224"/>
      <c r="N30" s="224"/>
      <c r="O30" s="212"/>
      <c r="P30" s="367"/>
      <c r="Q30" s="369"/>
      <c r="R30" s="356"/>
      <c r="W30" s="363"/>
      <c r="X30" s="364"/>
    </row>
    <row r="31" ht="15.75" customHeight="1">
      <c r="A31" s="280"/>
      <c r="B31" s="282"/>
      <c r="C31" s="282"/>
      <c r="D31" s="257"/>
      <c r="E31" s="262"/>
      <c r="F31" s="224"/>
      <c r="G31" s="224"/>
      <c r="H31" s="224"/>
      <c r="I31" s="224"/>
      <c r="J31" s="224"/>
      <c r="K31" s="224"/>
      <c r="L31" s="224"/>
      <c r="M31" s="224"/>
      <c r="N31" s="224"/>
      <c r="O31" s="212"/>
      <c r="P31" s="367"/>
      <c r="Q31" s="369"/>
      <c r="R31" s="356"/>
      <c r="W31" s="363"/>
      <c r="X31" s="364"/>
    </row>
    <row r="32" ht="15.75" customHeight="1">
      <c r="A32" s="280"/>
      <c r="B32" s="282"/>
      <c r="C32" s="282"/>
      <c r="D32" s="257"/>
      <c r="E32" s="262"/>
      <c r="F32" s="224"/>
      <c r="G32" s="224"/>
      <c r="H32" s="224"/>
      <c r="I32" s="224"/>
      <c r="J32" s="224"/>
      <c r="K32" s="224"/>
      <c r="L32" s="224"/>
      <c r="M32" s="224"/>
      <c r="N32" s="224"/>
      <c r="O32" s="212"/>
      <c r="P32" s="367"/>
      <c r="Q32" s="369"/>
      <c r="R32" s="356"/>
      <c r="W32" s="363"/>
      <c r="X32" s="364"/>
    </row>
    <row r="33" ht="15.75" customHeight="1">
      <c r="A33" s="280"/>
      <c r="B33" s="282"/>
      <c r="C33" s="282"/>
      <c r="D33" s="257"/>
      <c r="E33" s="262"/>
      <c r="F33" s="224"/>
      <c r="G33" s="224"/>
      <c r="H33" s="224"/>
      <c r="I33" s="224"/>
      <c r="J33" s="224"/>
      <c r="K33" s="224"/>
      <c r="L33" s="224"/>
      <c r="M33" s="224"/>
      <c r="N33" s="224"/>
      <c r="O33" s="212"/>
      <c r="P33" s="367"/>
      <c r="Q33" s="369"/>
      <c r="R33" s="356"/>
      <c r="W33" s="363"/>
      <c r="X33" s="364"/>
    </row>
    <row r="34" ht="15.75" customHeight="1">
      <c r="A34" s="280"/>
      <c r="B34" s="282"/>
      <c r="C34" s="282"/>
      <c r="D34" s="257"/>
      <c r="E34" s="262"/>
      <c r="F34" s="224"/>
      <c r="G34" s="224"/>
      <c r="H34" s="224"/>
      <c r="I34" s="224"/>
      <c r="J34" s="224"/>
      <c r="K34" s="224"/>
      <c r="L34" s="224"/>
      <c r="M34" s="224"/>
      <c r="N34" s="224"/>
      <c r="O34" s="212"/>
      <c r="P34" s="367"/>
      <c r="Q34" s="369"/>
      <c r="R34" s="356"/>
      <c r="W34" s="363"/>
      <c r="X34" s="364"/>
    </row>
    <row r="35" ht="15.75" customHeight="1">
      <c r="A35" s="280"/>
      <c r="B35" s="282"/>
      <c r="C35" s="282"/>
      <c r="D35" s="257"/>
      <c r="E35" s="262"/>
      <c r="F35" s="224"/>
      <c r="G35" s="224"/>
      <c r="H35" s="224"/>
      <c r="I35" s="224"/>
      <c r="J35" s="224"/>
      <c r="K35" s="224"/>
      <c r="L35" s="224"/>
      <c r="M35" s="224"/>
      <c r="N35" s="224"/>
      <c r="O35" s="212"/>
      <c r="P35" s="367"/>
      <c r="Q35" s="369"/>
      <c r="R35" s="356"/>
      <c r="W35" s="363"/>
      <c r="X35" s="364"/>
    </row>
    <row r="36" ht="15.75" customHeight="1">
      <c r="A36" s="280"/>
      <c r="B36" s="282"/>
      <c r="C36" s="282"/>
      <c r="D36" s="257"/>
      <c r="E36" s="262"/>
      <c r="F36" s="224"/>
      <c r="G36" s="224"/>
      <c r="H36" s="224"/>
      <c r="I36" s="224"/>
      <c r="J36" s="224"/>
      <c r="K36" s="224"/>
      <c r="L36" s="224"/>
      <c r="M36" s="224"/>
      <c r="N36" s="224"/>
      <c r="O36" s="212"/>
      <c r="P36" s="367"/>
      <c r="Q36" s="369"/>
      <c r="R36" s="356"/>
      <c r="W36" s="363"/>
      <c r="X36" s="364"/>
    </row>
    <row r="37" ht="15.75" customHeight="1">
      <c r="A37" s="280"/>
      <c r="B37" s="282"/>
      <c r="C37" s="282"/>
      <c r="D37" s="257"/>
      <c r="E37" s="262"/>
      <c r="F37" s="224"/>
      <c r="G37" s="224"/>
      <c r="H37" s="224"/>
      <c r="I37" s="224"/>
      <c r="J37" s="224"/>
      <c r="K37" s="224"/>
      <c r="L37" s="224"/>
      <c r="M37" s="224"/>
      <c r="N37" s="224"/>
      <c r="O37" s="212"/>
      <c r="P37" s="367"/>
      <c r="Q37" s="369"/>
      <c r="R37" s="356"/>
      <c r="W37" s="363"/>
      <c r="X37" s="364"/>
    </row>
    <row r="38" ht="15.75" customHeight="1">
      <c r="A38" s="280"/>
      <c r="B38" s="282"/>
      <c r="C38" s="282"/>
      <c r="D38" s="257"/>
      <c r="E38" s="262"/>
      <c r="F38" s="224"/>
      <c r="G38" s="224"/>
      <c r="H38" s="224"/>
      <c r="I38" s="224"/>
      <c r="J38" s="224"/>
      <c r="K38" s="224"/>
      <c r="L38" s="224"/>
      <c r="M38" s="224"/>
      <c r="N38" s="224"/>
      <c r="O38" s="212"/>
      <c r="P38" s="367"/>
      <c r="Q38" s="369"/>
      <c r="R38" s="356"/>
      <c r="W38" s="363"/>
      <c r="X38" s="364"/>
    </row>
    <row r="39" ht="15.75" customHeight="1">
      <c r="A39" s="280"/>
      <c r="B39" s="282"/>
      <c r="C39" s="282"/>
      <c r="D39" s="257"/>
      <c r="E39" s="262"/>
      <c r="F39" s="224"/>
      <c r="G39" s="224"/>
      <c r="H39" s="224"/>
      <c r="I39" s="224"/>
      <c r="J39" s="224"/>
      <c r="K39" s="224"/>
      <c r="L39" s="224"/>
      <c r="M39" s="224"/>
      <c r="N39" s="224"/>
      <c r="O39" s="212"/>
      <c r="P39" s="367"/>
      <c r="Q39" s="369"/>
      <c r="R39" s="356"/>
      <c r="W39" s="363"/>
      <c r="X39" s="364"/>
    </row>
    <row r="40" ht="15.75" customHeight="1">
      <c r="A40" s="280"/>
      <c r="B40" s="282"/>
      <c r="C40" s="282"/>
      <c r="D40" s="257"/>
      <c r="E40" s="262"/>
      <c r="F40" s="224"/>
      <c r="G40" s="224"/>
      <c r="H40" s="224"/>
      <c r="I40" s="224"/>
      <c r="J40" s="224"/>
      <c r="K40" s="224"/>
      <c r="L40" s="224"/>
      <c r="M40" s="224"/>
      <c r="N40" s="224"/>
      <c r="O40" s="212"/>
      <c r="P40" s="367"/>
      <c r="Q40" s="369"/>
      <c r="R40" s="356"/>
      <c r="W40" s="363"/>
      <c r="X40" s="364"/>
    </row>
    <row r="41" ht="15.75" customHeight="1">
      <c r="A41" s="280"/>
      <c r="B41" s="282"/>
      <c r="C41" s="282"/>
      <c r="D41" s="257"/>
      <c r="E41" s="262"/>
      <c r="F41" s="224"/>
      <c r="G41" s="224"/>
      <c r="H41" s="224"/>
      <c r="I41" s="224"/>
      <c r="J41" s="224"/>
      <c r="K41" s="224"/>
      <c r="L41" s="224"/>
      <c r="M41" s="224"/>
      <c r="N41" s="224"/>
      <c r="O41" s="212"/>
      <c r="P41" s="367"/>
      <c r="Q41" s="369"/>
      <c r="R41" s="356"/>
      <c r="W41" s="363"/>
      <c r="X41" s="364"/>
    </row>
    <row r="42" ht="15.75" customHeight="1">
      <c r="A42" s="280"/>
      <c r="B42" s="282"/>
      <c r="C42" s="282"/>
      <c r="D42" s="257"/>
      <c r="E42" s="262"/>
      <c r="F42" s="224"/>
      <c r="G42" s="224"/>
      <c r="H42" s="224"/>
      <c r="I42" s="224"/>
      <c r="J42" s="224"/>
      <c r="K42" s="224"/>
      <c r="L42" s="224"/>
      <c r="M42" s="224"/>
      <c r="N42" s="224"/>
      <c r="O42" s="212"/>
      <c r="P42" s="367"/>
      <c r="Q42" s="369"/>
      <c r="R42" s="356"/>
      <c r="W42" s="363"/>
      <c r="X42" s="364"/>
    </row>
    <row r="43" ht="15.75" customHeight="1">
      <c r="A43" s="280"/>
      <c r="B43" s="282"/>
      <c r="C43" s="282"/>
      <c r="D43" s="257"/>
      <c r="E43" s="262"/>
      <c r="F43" s="224"/>
      <c r="G43" s="224"/>
      <c r="H43" s="224"/>
      <c r="I43" s="224"/>
      <c r="J43" s="224"/>
      <c r="K43" s="224"/>
      <c r="L43" s="224"/>
      <c r="M43" s="224"/>
      <c r="N43" s="224"/>
      <c r="O43" s="212"/>
      <c r="P43" s="367"/>
      <c r="Q43" s="369"/>
      <c r="R43" s="356"/>
      <c r="W43" s="363"/>
      <c r="X43" s="364"/>
    </row>
    <row r="44" ht="15.75" customHeight="1">
      <c r="A44" s="280"/>
      <c r="B44" s="282"/>
      <c r="C44" s="282"/>
      <c r="D44" s="257"/>
      <c r="E44" s="262"/>
      <c r="F44" s="224"/>
      <c r="G44" s="224"/>
      <c r="H44" s="224"/>
      <c r="I44" s="224"/>
      <c r="J44" s="224"/>
      <c r="K44" s="224"/>
      <c r="L44" s="224"/>
      <c r="M44" s="224"/>
      <c r="N44" s="224"/>
      <c r="O44" s="212"/>
      <c r="P44" s="367"/>
      <c r="Q44" s="369"/>
      <c r="R44" s="356"/>
      <c r="W44" s="363"/>
      <c r="X44" s="364"/>
    </row>
    <row r="45" ht="15.75" customHeight="1">
      <c r="A45" s="239"/>
      <c r="B45" s="240"/>
      <c r="C45" s="240"/>
      <c r="D45" s="242"/>
      <c r="E45" s="241"/>
      <c r="F45" s="243"/>
      <c r="G45" s="243"/>
      <c r="H45" s="243"/>
      <c r="I45" s="243"/>
      <c r="J45" s="243"/>
      <c r="K45" s="243"/>
      <c r="L45" s="243"/>
      <c r="M45" s="243"/>
      <c r="N45" s="243"/>
      <c r="O45" s="244"/>
      <c r="P45" s="373"/>
      <c r="Q45" s="383"/>
      <c r="R45" s="356"/>
      <c r="W45" s="363"/>
      <c r="X45" s="364"/>
    </row>
    <row r="46" ht="15.75" customHeight="1">
      <c r="A46" s="292"/>
      <c r="B46" s="294"/>
      <c r="C46" s="294"/>
      <c r="D46" s="296"/>
      <c r="E46" s="384"/>
      <c r="F46" s="303"/>
      <c r="G46" s="303"/>
      <c r="H46" s="303"/>
      <c r="I46" s="303"/>
      <c r="J46" s="303"/>
      <c r="K46" s="303"/>
      <c r="L46" s="303"/>
      <c r="M46" s="303"/>
      <c r="N46" s="303"/>
      <c r="O46" s="385"/>
      <c r="P46" s="377"/>
      <c r="Q46" s="386"/>
      <c r="R46" s="379"/>
      <c r="S46" s="380"/>
      <c r="T46" s="380"/>
      <c r="U46" s="380"/>
      <c r="V46" s="380"/>
      <c r="W46" s="381"/>
      <c r="X46" s="382"/>
    </row>
    <row r="47" ht="15.75" customHeight="1">
      <c r="O47" s="38"/>
      <c r="Q47" s="38"/>
    </row>
    <row r="48" ht="15.75" customHeight="1">
      <c r="O48" s="38"/>
      <c r="Q48" s="38"/>
    </row>
    <row r="49" ht="15.75" customHeight="1">
      <c r="O49" s="38"/>
      <c r="Q49" s="38"/>
    </row>
    <row r="50" ht="15.75" customHeight="1">
      <c r="O50" s="38"/>
      <c r="Q50" s="38"/>
    </row>
    <row r="51" ht="15.75" customHeight="1">
      <c r="O51" s="38"/>
      <c r="Q51" s="38"/>
    </row>
    <row r="52" ht="15.75" customHeight="1">
      <c r="O52" s="38"/>
      <c r="Q52" s="38"/>
    </row>
    <row r="53" ht="15.75" customHeight="1">
      <c r="O53" s="38"/>
      <c r="Q53" s="38"/>
    </row>
    <row r="54" ht="15.75" customHeight="1">
      <c r="O54" s="38"/>
      <c r="Q54" s="38"/>
    </row>
    <row r="55" ht="15.75" customHeight="1">
      <c r="O55" s="38"/>
      <c r="Q55" s="38"/>
    </row>
    <row r="56" ht="15.75" customHeight="1">
      <c r="O56" s="38"/>
      <c r="Q56" s="38"/>
    </row>
    <row r="57" ht="15.75" customHeight="1">
      <c r="O57" s="38"/>
      <c r="Q57" s="38"/>
    </row>
    <row r="58" ht="15.75" customHeight="1">
      <c r="O58" s="38"/>
      <c r="Q58" s="38"/>
    </row>
    <row r="59" ht="15.75" customHeight="1">
      <c r="O59" s="38"/>
      <c r="Q59" s="38"/>
    </row>
    <row r="60" ht="15.75" customHeight="1">
      <c r="O60" s="38"/>
      <c r="Q60" s="38"/>
    </row>
    <row r="61" ht="15.75" customHeight="1">
      <c r="O61" s="38"/>
      <c r="Q61" s="38"/>
    </row>
    <row r="62" ht="15.75" customHeight="1">
      <c r="O62" s="38"/>
      <c r="Q62" s="38"/>
    </row>
    <row r="63" ht="15.75" customHeight="1">
      <c r="O63" s="38"/>
      <c r="Q63" s="38"/>
    </row>
    <row r="64" ht="15.75" customHeight="1">
      <c r="O64" s="38"/>
      <c r="Q64" s="38"/>
    </row>
    <row r="65" ht="15.75" customHeight="1">
      <c r="O65" s="38"/>
      <c r="Q65" s="38"/>
    </row>
    <row r="66" ht="15.75" customHeight="1">
      <c r="O66" s="38"/>
      <c r="Q66" s="38"/>
    </row>
    <row r="67" ht="15.75" customHeight="1">
      <c r="O67" s="38"/>
      <c r="Q67" s="38"/>
    </row>
    <row r="68" ht="15.75" customHeight="1">
      <c r="O68" s="38"/>
      <c r="Q68" s="38"/>
    </row>
    <row r="69" ht="15.75" customHeight="1">
      <c r="O69" s="38"/>
      <c r="Q69" s="38"/>
    </row>
    <row r="70" ht="15.75" customHeight="1">
      <c r="O70" s="38"/>
      <c r="Q70" s="38"/>
    </row>
    <row r="71" ht="15.75" customHeight="1">
      <c r="O71" s="38"/>
      <c r="Q71" s="38"/>
    </row>
    <row r="72" ht="15.75" customHeight="1">
      <c r="O72" s="38"/>
      <c r="Q72" s="38"/>
    </row>
    <row r="73" ht="15.75" customHeight="1">
      <c r="O73" s="38"/>
      <c r="Q73" s="38"/>
    </row>
    <row r="74" ht="15.75" customHeight="1">
      <c r="O74" s="38"/>
      <c r="Q74" s="38"/>
    </row>
    <row r="75" ht="15.75" customHeight="1">
      <c r="O75" s="38"/>
      <c r="Q75" s="38"/>
    </row>
    <row r="76" ht="15.75" customHeight="1">
      <c r="O76" s="38"/>
      <c r="Q76" s="38"/>
    </row>
    <row r="77" ht="15.75" customHeight="1">
      <c r="O77" s="38"/>
      <c r="Q77" s="38"/>
    </row>
    <row r="78" ht="15.75" customHeight="1">
      <c r="O78" s="38"/>
      <c r="Q78" s="38"/>
    </row>
    <row r="79" ht="15.75" customHeight="1">
      <c r="O79" s="38"/>
      <c r="Q79" s="38"/>
    </row>
    <row r="80" ht="15.75" customHeight="1">
      <c r="O80" s="38"/>
      <c r="Q80" s="38"/>
    </row>
    <row r="81" ht="15.75" customHeight="1">
      <c r="O81" s="38"/>
      <c r="Q81" s="38"/>
    </row>
    <row r="82" ht="15.75" customHeight="1">
      <c r="O82" s="38"/>
      <c r="Q82" s="38"/>
    </row>
    <row r="83" ht="15.75" customHeight="1">
      <c r="O83" s="38"/>
      <c r="Q83" s="38"/>
    </row>
    <row r="84" ht="15.75" customHeight="1">
      <c r="O84" s="38"/>
      <c r="Q84" s="38"/>
    </row>
    <row r="85" ht="15.75" customHeight="1">
      <c r="O85" s="38"/>
      <c r="Q85" s="38"/>
    </row>
    <row r="86" ht="15.75" customHeight="1">
      <c r="O86" s="38"/>
      <c r="Q86" s="38"/>
    </row>
    <row r="87" ht="15.75" customHeight="1">
      <c r="O87" s="38"/>
      <c r="Q87" s="38"/>
    </row>
    <row r="88" ht="15.75" customHeight="1">
      <c r="O88" s="38"/>
      <c r="Q88" s="38"/>
    </row>
    <row r="89" ht="15.75" customHeight="1">
      <c r="O89" s="38"/>
      <c r="Q89" s="38"/>
    </row>
    <row r="90" ht="15.75" customHeight="1">
      <c r="O90" s="38"/>
      <c r="Q90" s="38"/>
    </row>
    <row r="91" ht="15.75" customHeight="1">
      <c r="O91" s="38"/>
      <c r="Q91" s="38"/>
    </row>
    <row r="92" ht="15.75" customHeight="1">
      <c r="O92" s="38"/>
      <c r="Q92" s="38"/>
    </row>
    <row r="93" ht="15.75" customHeight="1">
      <c r="O93" s="38"/>
      <c r="Q93" s="38"/>
    </row>
    <row r="94" ht="15.75" customHeight="1">
      <c r="O94" s="38"/>
      <c r="Q94" s="38"/>
    </row>
    <row r="95" ht="15.75" customHeight="1">
      <c r="O95" s="38"/>
      <c r="Q95" s="38"/>
    </row>
    <row r="96" ht="15.75" customHeight="1">
      <c r="O96" s="38"/>
      <c r="Q96" s="38"/>
    </row>
    <row r="97" ht="15.75" customHeight="1">
      <c r="O97" s="38"/>
      <c r="Q97" s="38"/>
    </row>
    <row r="98" ht="15.75" customHeight="1">
      <c r="O98" s="38"/>
      <c r="Q98" s="38"/>
    </row>
    <row r="99" ht="15.75" customHeight="1">
      <c r="O99" s="38"/>
      <c r="Q99" s="38"/>
    </row>
    <row r="100" ht="15.75" customHeight="1">
      <c r="O100" s="38"/>
      <c r="Q100" s="38"/>
    </row>
    <row r="101" ht="15.75" customHeight="1">
      <c r="O101" s="38"/>
      <c r="Q101" s="38"/>
    </row>
    <row r="102" ht="15.75" customHeight="1">
      <c r="O102" s="38"/>
      <c r="Q102" s="38"/>
    </row>
    <row r="103" ht="15.75" customHeight="1">
      <c r="O103" s="38"/>
      <c r="Q103" s="38"/>
    </row>
    <row r="104" ht="15.75" customHeight="1">
      <c r="O104" s="38"/>
      <c r="Q104" s="38"/>
    </row>
    <row r="105" ht="15.75" customHeight="1">
      <c r="O105" s="38"/>
      <c r="Q105" s="38"/>
    </row>
    <row r="106" ht="15.75" customHeight="1">
      <c r="O106" s="38"/>
      <c r="Q106" s="38"/>
    </row>
    <row r="107" ht="15.75" customHeight="1">
      <c r="O107" s="38"/>
      <c r="Q107" s="38"/>
    </row>
    <row r="108" ht="15.75" customHeight="1">
      <c r="O108" s="38"/>
      <c r="Q108" s="38"/>
    </row>
    <row r="109" ht="15.75" customHeight="1">
      <c r="O109" s="38"/>
      <c r="Q109" s="38"/>
    </row>
    <row r="110" ht="15.75" customHeight="1">
      <c r="O110" s="38"/>
      <c r="Q110" s="38"/>
    </row>
    <row r="111" ht="15.75" customHeight="1">
      <c r="O111" s="38"/>
      <c r="Q111" s="38"/>
    </row>
    <row r="112" ht="15.75" customHeight="1">
      <c r="O112" s="38"/>
      <c r="Q112" s="38"/>
    </row>
    <row r="113" ht="15.75" customHeight="1">
      <c r="O113" s="38"/>
      <c r="Q113" s="38"/>
    </row>
    <row r="114" ht="15.75" customHeight="1">
      <c r="O114" s="38"/>
      <c r="Q114" s="38"/>
    </row>
    <row r="115" ht="15.75" customHeight="1">
      <c r="O115" s="38"/>
      <c r="Q115" s="38"/>
    </row>
    <row r="116" ht="15.75" customHeight="1">
      <c r="O116" s="38"/>
      <c r="Q116" s="38"/>
    </row>
    <row r="117" ht="15.75" customHeight="1">
      <c r="O117" s="38"/>
      <c r="Q117" s="38"/>
    </row>
    <row r="118" ht="15.75" customHeight="1">
      <c r="O118" s="38"/>
      <c r="Q118" s="38"/>
    </row>
    <row r="119" ht="15.75" customHeight="1">
      <c r="O119" s="38"/>
      <c r="Q119" s="38"/>
    </row>
    <row r="120" ht="15.75" customHeight="1">
      <c r="O120" s="38"/>
      <c r="Q120" s="38"/>
    </row>
    <row r="121" ht="15.75" customHeight="1">
      <c r="O121" s="38"/>
      <c r="Q121" s="38"/>
    </row>
    <row r="122" ht="15.75" customHeight="1">
      <c r="O122" s="38"/>
      <c r="Q122" s="38"/>
    </row>
    <row r="123" ht="15.75" customHeight="1">
      <c r="O123" s="38"/>
      <c r="Q123" s="38"/>
    </row>
    <row r="124" ht="15.75" customHeight="1">
      <c r="O124" s="38"/>
      <c r="Q124" s="38"/>
    </row>
    <row r="125" ht="15.75" customHeight="1">
      <c r="O125" s="38"/>
      <c r="Q125" s="38"/>
    </row>
    <row r="126" ht="15.75" customHeight="1">
      <c r="O126" s="38"/>
      <c r="Q126" s="38"/>
    </row>
    <row r="127" ht="15.75" customHeight="1">
      <c r="O127" s="38"/>
      <c r="Q127" s="38"/>
    </row>
    <row r="128" ht="15.75" customHeight="1">
      <c r="O128" s="38"/>
      <c r="Q128" s="38"/>
    </row>
    <row r="129" ht="15.75" customHeight="1">
      <c r="O129" s="38"/>
      <c r="Q129" s="38"/>
    </row>
    <row r="130" ht="15.75" customHeight="1">
      <c r="O130" s="38"/>
      <c r="Q130" s="38"/>
    </row>
    <row r="131" ht="15.75" customHeight="1">
      <c r="O131" s="38"/>
      <c r="Q131" s="38"/>
    </row>
    <row r="132" ht="15.75" customHeight="1">
      <c r="O132" s="38"/>
      <c r="Q132" s="38"/>
    </row>
    <row r="133" ht="15.75" customHeight="1">
      <c r="O133" s="38"/>
      <c r="Q133" s="38"/>
    </row>
    <row r="134" ht="15.75" customHeight="1">
      <c r="O134" s="38"/>
      <c r="Q134" s="38"/>
    </row>
    <row r="135" ht="15.75" customHeight="1">
      <c r="O135" s="38"/>
      <c r="Q135" s="38"/>
    </row>
    <row r="136" ht="15.75" customHeight="1">
      <c r="O136" s="38"/>
      <c r="Q136" s="38"/>
    </row>
    <row r="137" ht="15.75" customHeight="1">
      <c r="O137" s="38"/>
      <c r="Q137" s="38"/>
    </row>
    <row r="138" ht="15.75" customHeight="1">
      <c r="O138" s="38"/>
      <c r="Q138" s="38"/>
    </row>
    <row r="139" ht="15.75" customHeight="1">
      <c r="O139" s="38"/>
      <c r="Q139" s="38"/>
    </row>
    <row r="140" ht="15.75" customHeight="1">
      <c r="O140" s="38"/>
      <c r="Q140" s="38"/>
    </row>
    <row r="141" ht="15.75" customHeight="1">
      <c r="O141" s="38"/>
      <c r="Q141" s="38"/>
    </row>
    <row r="142" ht="15.75" customHeight="1">
      <c r="O142" s="38"/>
      <c r="Q142" s="38"/>
    </row>
    <row r="143" ht="15.75" customHeight="1">
      <c r="O143" s="38"/>
      <c r="Q143" s="38"/>
    </row>
    <row r="144" ht="15.75" customHeight="1">
      <c r="O144" s="38"/>
      <c r="Q144" s="38"/>
    </row>
    <row r="145" ht="15.75" customHeight="1">
      <c r="O145" s="38"/>
      <c r="Q145" s="38"/>
    </row>
    <row r="146" ht="15.75" customHeight="1">
      <c r="O146" s="38"/>
      <c r="Q146" s="38"/>
    </row>
    <row r="147" ht="15.75" customHeight="1">
      <c r="O147" s="38"/>
      <c r="Q147" s="38"/>
    </row>
    <row r="148" ht="15.75" customHeight="1">
      <c r="O148" s="38"/>
      <c r="Q148" s="38"/>
    </row>
    <row r="149" ht="15.75" customHeight="1">
      <c r="O149" s="38"/>
      <c r="Q149" s="38"/>
    </row>
    <row r="150" ht="15.75" customHeight="1">
      <c r="O150" s="38"/>
      <c r="Q150" s="38"/>
    </row>
    <row r="151" ht="15.75" customHeight="1">
      <c r="O151" s="38"/>
      <c r="Q151" s="38"/>
    </row>
    <row r="152" ht="15.75" customHeight="1">
      <c r="O152" s="38"/>
      <c r="Q152" s="38"/>
    </row>
    <row r="153" ht="15.75" customHeight="1">
      <c r="O153" s="38"/>
      <c r="Q153" s="38"/>
    </row>
    <row r="154" ht="15.75" customHeight="1">
      <c r="O154" s="38"/>
      <c r="Q154" s="38"/>
    </row>
    <row r="155" ht="15.75" customHeight="1">
      <c r="O155" s="38"/>
      <c r="Q155" s="38"/>
    </row>
    <row r="156" ht="15.75" customHeight="1">
      <c r="O156" s="38"/>
      <c r="Q156" s="38"/>
    </row>
    <row r="157" ht="15.75" customHeight="1">
      <c r="O157" s="38"/>
      <c r="Q157" s="38"/>
    </row>
    <row r="158" ht="15.75" customHeight="1">
      <c r="O158" s="38"/>
      <c r="Q158" s="38"/>
    </row>
    <row r="159" ht="15.75" customHeight="1">
      <c r="O159" s="38"/>
      <c r="Q159" s="38"/>
    </row>
    <row r="160" ht="15.75" customHeight="1">
      <c r="O160" s="38"/>
      <c r="Q160" s="38"/>
    </row>
    <row r="161" ht="15.75" customHeight="1">
      <c r="O161" s="38"/>
      <c r="Q161" s="38"/>
    </row>
    <row r="162" ht="15.75" customHeight="1">
      <c r="O162" s="38"/>
      <c r="Q162" s="38"/>
    </row>
    <row r="163" ht="15.75" customHeight="1">
      <c r="O163" s="38"/>
      <c r="Q163" s="38"/>
    </row>
    <row r="164" ht="15.75" customHeight="1">
      <c r="O164" s="38"/>
      <c r="Q164" s="38"/>
    </row>
    <row r="165" ht="15.75" customHeight="1">
      <c r="O165" s="38"/>
      <c r="Q165" s="38"/>
    </row>
    <row r="166" ht="15.75" customHeight="1">
      <c r="O166" s="38"/>
      <c r="Q166" s="38"/>
    </row>
    <row r="167" ht="15.75" customHeight="1">
      <c r="O167" s="38"/>
      <c r="Q167" s="38"/>
    </row>
    <row r="168" ht="15.75" customHeight="1">
      <c r="O168" s="38"/>
      <c r="Q168" s="38"/>
    </row>
    <row r="169" ht="15.75" customHeight="1">
      <c r="O169" s="38"/>
      <c r="Q169" s="38"/>
    </row>
    <row r="170" ht="15.75" customHeight="1">
      <c r="O170" s="38"/>
      <c r="Q170" s="38"/>
    </row>
    <row r="171" ht="15.75" customHeight="1">
      <c r="O171" s="38"/>
      <c r="Q171" s="38"/>
    </row>
    <row r="172" ht="15.75" customHeight="1">
      <c r="O172" s="38"/>
      <c r="Q172" s="38"/>
    </row>
    <row r="173" ht="15.75" customHeight="1">
      <c r="O173" s="38"/>
      <c r="Q173" s="38"/>
    </row>
    <row r="174" ht="15.75" customHeight="1">
      <c r="O174" s="38"/>
      <c r="Q174" s="38"/>
    </row>
    <row r="175" ht="15.75" customHeight="1">
      <c r="O175" s="38"/>
      <c r="Q175" s="38"/>
    </row>
    <row r="176" ht="15.75" customHeight="1">
      <c r="O176" s="38"/>
      <c r="Q176" s="38"/>
    </row>
    <row r="177" ht="15.75" customHeight="1">
      <c r="O177" s="38"/>
      <c r="Q177" s="38"/>
    </row>
    <row r="178" ht="15.75" customHeight="1">
      <c r="O178" s="38"/>
      <c r="Q178" s="38"/>
    </row>
    <row r="179" ht="15.75" customHeight="1">
      <c r="O179" s="38"/>
      <c r="Q179" s="38"/>
    </row>
    <row r="180" ht="15.75" customHeight="1">
      <c r="O180" s="38"/>
      <c r="Q180" s="38"/>
    </row>
    <row r="181" ht="15.75" customHeight="1">
      <c r="O181" s="38"/>
      <c r="Q181" s="38"/>
    </row>
    <row r="182" ht="15.75" customHeight="1">
      <c r="O182" s="38"/>
      <c r="Q182" s="38"/>
    </row>
    <row r="183" ht="15.75" customHeight="1">
      <c r="O183" s="38"/>
      <c r="Q183" s="38"/>
    </row>
    <row r="184" ht="15.75" customHeight="1">
      <c r="O184" s="38"/>
      <c r="Q184" s="38"/>
    </row>
    <row r="185" ht="15.75" customHeight="1">
      <c r="O185" s="38"/>
      <c r="Q185" s="38"/>
    </row>
    <row r="186" ht="15.75" customHeight="1">
      <c r="O186" s="38"/>
      <c r="Q186" s="38"/>
    </row>
    <row r="187" ht="15.75" customHeight="1">
      <c r="O187" s="38"/>
      <c r="Q187" s="38"/>
    </row>
    <row r="188" ht="15.75" customHeight="1">
      <c r="O188" s="38"/>
      <c r="Q188" s="38"/>
    </row>
    <row r="189" ht="15.75" customHeight="1">
      <c r="O189" s="38"/>
      <c r="Q189" s="38"/>
    </row>
    <row r="190" ht="15.75" customHeight="1">
      <c r="O190" s="38"/>
      <c r="Q190" s="38"/>
    </row>
    <row r="191" ht="15.75" customHeight="1">
      <c r="O191" s="38"/>
      <c r="Q191" s="38"/>
    </row>
    <row r="192" ht="15.75" customHeight="1">
      <c r="O192" s="38"/>
      <c r="Q192" s="38"/>
    </row>
    <row r="193" ht="15.75" customHeight="1">
      <c r="O193" s="38"/>
      <c r="Q193" s="38"/>
    </row>
    <row r="194" ht="15.75" customHeight="1">
      <c r="O194" s="38"/>
      <c r="Q194" s="38"/>
    </row>
    <row r="195" ht="15.75" customHeight="1">
      <c r="O195" s="38"/>
      <c r="Q195" s="38"/>
    </row>
    <row r="196" ht="15.75" customHeight="1">
      <c r="O196" s="38"/>
      <c r="Q196" s="38"/>
    </row>
    <row r="197" ht="15.75" customHeight="1">
      <c r="O197" s="38"/>
      <c r="Q197" s="38"/>
    </row>
    <row r="198" ht="15.75" customHeight="1">
      <c r="O198" s="38"/>
      <c r="Q198" s="38"/>
    </row>
    <row r="199" ht="15.75" customHeight="1">
      <c r="O199" s="38"/>
      <c r="Q199" s="38"/>
    </row>
    <row r="200" ht="15.75" customHeight="1">
      <c r="O200" s="38"/>
      <c r="Q200" s="38"/>
    </row>
    <row r="201" ht="15.75" customHeight="1">
      <c r="O201" s="38"/>
      <c r="Q201" s="38"/>
    </row>
    <row r="202" ht="15.75" customHeight="1">
      <c r="O202" s="38"/>
      <c r="Q202" s="38"/>
    </row>
    <row r="203" ht="15.75" customHeight="1">
      <c r="O203" s="38"/>
      <c r="Q203" s="38"/>
    </row>
    <row r="204" ht="15.75" customHeight="1">
      <c r="O204" s="38"/>
      <c r="Q204" s="38"/>
    </row>
    <row r="205" ht="15.75" customHeight="1">
      <c r="O205" s="38"/>
      <c r="Q205" s="38"/>
    </row>
    <row r="206" ht="15.75" customHeight="1">
      <c r="O206" s="38"/>
      <c r="Q206" s="38"/>
    </row>
    <row r="207" ht="15.75" customHeight="1">
      <c r="O207" s="38"/>
      <c r="Q207" s="38"/>
    </row>
    <row r="208" ht="15.75" customHeight="1">
      <c r="O208" s="38"/>
      <c r="Q208" s="38"/>
    </row>
    <row r="209" ht="15.75" customHeight="1">
      <c r="O209" s="38"/>
      <c r="Q209" s="38"/>
    </row>
    <row r="210" ht="15.75" customHeight="1">
      <c r="O210" s="38"/>
      <c r="Q210" s="38"/>
    </row>
    <row r="211" ht="15.75" customHeight="1">
      <c r="O211" s="38"/>
      <c r="Q211" s="38"/>
    </row>
    <row r="212" ht="15.75" customHeight="1">
      <c r="O212" s="38"/>
      <c r="Q212" s="38"/>
    </row>
    <row r="213" ht="15.75" customHeight="1">
      <c r="O213" s="38"/>
      <c r="Q213" s="38"/>
    </row>
    <row r="214" ht="15.75" customHeight="1">
      <c r="O214" s="38"/>
      <c r="Q214" s="38"/>
    </row>
    <row r="215" ht="15.75" customHeight="1">
      <c r="O215" s="38"/>
      <c r="Q215" s="38"/>
    </row>
    <row r="216" ht="15.75" customHeight="1">
      <c r="O216" s="38"/>
      <c r="Q216" s="38"/>
    </row>
    <row r="217" ht="15.75" customHeight="1">
      <c r="O217" s="38"/>
      <c r="Q217" s="38"/>
    </row>
    <row r="218" ht="15.75" customHeight="1">
      <c r="O218" s="38"/>
      <c r="Q218" s="38"/>
    </row>
    <row r="219" ht="15.75" customHeight="1">
      <c r="O219" s="38"/>
      <c r="Q219" s="38"/>
    </row>
    <row r="220" ht="15.75" customHeight="1">
      <c r="O220" s="38"/>
      <c r="Q220" s="38"/>
    </row>
    <row r="221" ht="15.75" customHeight="1">
      <c r="O221" s="38"/>
      <c r="Q221" s="38"/>
    </row>
    <row r="222" ht="15.75" customHeight="1">
      <c r="O222" s="38"/>
      <c r="Q222" s="38"/>
    </row>
    <row r="223" ht="15.75" customHeight="1">
      <c r="O223" s="38"/>
      <c r="Q223" s="38"/>
    </row>
    <row r="224" ht="15.75" customHeight="1">
      <c r="O224" s="38"/>
      <c r="Q224" s="38"/>
    </row>
    <row r="225" ht="15.75" customHeight="1">
      <c r="O225" s="38"/>
      <c r="Q225" s="38"/>
    </row>
    <row r="226" ht="15.75" customHeight="1">
      <c r="O226" s="38"/>
      <c r="Q226" s="38"/>
    </row>
    <row r="227" ht="15.75" customHeight="1">
      <c r="O227" s="38"/>
      <c r="Q227" s="38"/>
    </row>
    <row r="228" ht="15.75" customHeight="1">
      <c r="O228" s="38"/>
      <c r="Q228" s="38"/>
    </row>
    <row r="229" ht="15.75" customHeight="1">
      <c r="O229" s="38"/>
      <c r="Q229" s="38"/>
    </row>
    <row r="230" ht="15.75" customHeight="1">
      <c r="O230" s="38"/>
      <c r="Q230" s="38"/>
    </row>
    <row r="231" ht="15.75" customHeight="1">
      <c r="O231" s="38"/>
      <c r="Q231" s="38"/>
    </row>
    <row r="232" ht="15.75" customHeight="1">
      <c r="O232" s="38"/>
      <c r="Q232" s="38"/>
    </row>
    <row r="233" ht="15.75" customHeight="1">
      <c r="O233" s="38"/>
      <c r="Q233" s="38"/>
    </row>
    <row r="234" ht="15.75" customHeight="1">
      <c r="O234" s="38"/>
      <c r="Q234" s="38"/>
    </row>
    <row r="235" ht="15.75" customHeight="1">
      <c r="O235" s="38"/>
      <c r="Q235" s="38"/>
    </row>
    <row r="236" ht="15.75" customHeight="1">
      <c r="O236" s="38"/>
      <c r="Q236" s="38"/>
    </row>
    <row r="237" ht="15.75" customHeight="1">
      <c r="O237" s="38"/>
      <c r="Q237" s="38"/>
    </row>
    <row r="238" ht="15.75" customHeight="1">
      <c r="O238" s="38"/>
      <c r="Q238" s="38"/>
    </row>
    <row r="239" ht="15.75" customHeight="1">
      <c r="O239" s="38"/>
      <c r="Q239" s="38"/>
    </row>
    <row r="240" ht="15.75" customHeight="1">
      <c r="O240" s="38"/>
      <c r="Q240" s="38"/>
    </row>
    <row r="241" ht="15.75" customHeight="1">
      <c r="O241" s="38"/>
      <c r="Q241" s="38"/>
    </row>
    <row r="242" ht="15.75" customHeight="1">
      <c r="O242" s="38"/>
      <c r="Q242" s="38"/>
    </row>
    <row r="243" ht="15.75" customHeight="1">
      <c r="O243" s="38"/>
      <c r="Q243" s="38"/>
    </row>
    <row r="244" ht="15.75" customHeight="1">
      <c r="O244" s="38"/>
      <c r="Q244" s="38"/>
    </row>
    <row r="245" ht="15.75" customHeight="1">
      <c r="O245" s="38"/>
      <c r="Q245" s="38"/>
    </row>
    <row r="246" ht="15.75" customHeight="1">
      <c r="O246" s="38"/>
      <c r="Q246" s="38"/>
    </row>
    <row r="247" ht="15.75" customHeight="1">
      <c r="O247" s="38"/>
      <c r="Q247" s="38"/>
    </row>
    <row r="248" ht="15.75" customHeight="1">
      <c r="O248" s="38"/>
      <c r="Q248" s="38"/>
    </row>
    <row r="249" ht="15.75" customHeight="1">
      <c r="O249" s="38"/>
      <c r="Q249" s="38"/>
    </row>
    <row r="250" ht="15.75" customHeight="1">
      <c r="O250" s="38"/>
      <c r="Q250" s="38"/>
    </row>
    <row r="251" ht="15.75" customHeight="1">
      <c r="O251" s="38"/>
      <c r="Q251" s="38"/>
    </row>
    <row r="252" ht="15.75" customHeight="1">
      <c r="O252" s="38"/>
      <c r="Q252" s="38"/>
    </row>
    <row r="253" ht="15.75" customHeight="1">
      <c r="O253" s="38"/>
      <c r="Q253" s="38"/>
    </row>
    <row r="254" ht="15.75" customHeight="1">
      <c r="O254" s="38"/>
      <c r="Q254" s="38"/>
    </row>
    <row r="255" ht="15.75" customHeight="1">
      <c r="O255" s="38"/>
      <c r="Q255" s="38"/>
    </row>
    <row r="256" ht="15.75" customHeight="1">
      <c r="O256" s="38"/>
      <c r="Q256" s="38"/>
    </row>
    <row r="257" ht="15.75" customHeight="1">
      <c r="O257" s="38"/>
      <c r="Q257" s="38"/>
    </row>
    <row r="258" ht="15.75" customHeight="1">
      <c r="O258" s="38"/>
      <c r="Q258" s="38"/>
    </row>
    <row r="259" ht="15.75" customHeight="1">
      <c r="O259" s="38"/>
      <c r="Q259" s="38"/>
    </row>
    <row r="260" ht="15.75" customHeight="1">
      <c r="O260" s="38"/>
      <c r="Q260" s="38"/>
    </row>
    <row r="261" ht="15.75" customHeight="1">
      <c r="O261" s="38"/>
      <c r="Q261" s="38"/>
    </row>
    <row r="262" ht="15.75" customHeight="1">
      <c r="O262" s="38"/>
      <c r="Q262" s="38"/>
    </row>
    <row r="263" ht="15.75" customHeight="1">
      <c r="O263" s="38"/>
      <c r="Q263" s="38"/>
    </row>
    <row r="264" ht="15.75" customHeight="1">
      <c r="O264" s="38"/>
      <c r="Q264" s="38"/>
    </row>
    <row r="265" ht="15.75" customHeight="1">
      <c r="O265" s="38"/>
      <c r="Q265" s="38"/>
    </row>
    <row r="266" ht="15.75" customHeight="1">
      <c r="O266" s="38"/>
      <c r="Q266" s="38"/>
    </row>
    <row r="267" ht="15.75" customHeight="1">
      <c r="O267" s="38"/>
      <c r="Q267" s="38"/>
    </row>
    <row r="268" ht="15.75" customHeight="1">
      <c r="O268" s="38"/>
      <c r="Q268" s="38"/>
    </row>
    <row r="269" ht="15.75" customHeight="1">
      <c r="O269" s="38"/>
      <c r="Q269" s="38"/>
    </row>
    <row r="270" ht="15.75" customHeight="1">
      <c r="O270" s="38"/>
      <c r="Q270" s="38"/>
    </row>
    <row r="271" ht="15.75" customHeight="1">
      <c r="O271" s="38"/>
      <c r="Q271" s="38"/>
    </row>
    <row r="272" ht="15.75" customHeight="1">
      <c r="O272" s="38"/>
      <c r="Q272" s="38"/>
    </row>
    <row r="273" ht="15.75" customHeight="1">
      <c r="O273" s="38"/>
      <c r="Q273" s="38"/>
    </row>
    <row r="274" ht="15.75" customHeight="1">
      <c r="O274" s="38"/>
      <c r="Q274" s="38"/>
    </row>
    <row r="275" ht="15.75" customHeight="1">
      <c r="O275" s="38"/>
      <c r="Q275" s="38"/>
    </row>
    <row r="276" ht="15.75" customHeight="1">
      <c r="O276" s="38"/>
      <c r="Q276" s="38"/>
    </row>
    <row r="277" ht="15.75" customHeight="1">
      <c r="O277" s="38"/>
      <c r="Q277" s="38"/>
    </row>
    <row r="278" ht="15.75" customHeight="1">
      <c r="O278" s="38"/>
      <c r="Q278" s="38"/>
    </row>
    <row r="279" ht="15.75" customHeight="1">
      <c r="O279" s="38"/>
      <c r="Q279" s="38"/>
    </row>
    <row r="280" ht="15.75" customHeight="1">
      <c r="O280" s="38"/>
      <c r="Q280" s="38"/>
    </row>
    <row r="281" ht="15.75" customHeight="1">
      <c r="O281" s="38"/>
      <c r="Q281" s="38"/>
    </row>
    <row r="282" ht="15.75" customHeight="1">
      <c r="O282" s="38"/>
      <c r="Q282" s="38"/>
    </row>
    <row r="283" ht="15.75" customHeight="1">
      <c r="O283" s="38"/>
      <c r="Q283" s="38"/>
    </row>
    <row r="284" ht="15.75" customHeight="1">
      <c r="O284" s="38"/>
      <c r="Q284" s="38"/>
    </row>
    <row r="285" ht="15.75" customHeight="1">
      <c r="O285" s="38"/>
      <c r="Q285" s="38"/>
    </row>
    <row r="286" ht="15.75" customHeight="1">
      <c r="O286" s="38"/>
      <c r="Q286" s="38"/>
    </row>
    <row r="287" ht="15.75" customHeight="1">
      <c r="O287" s="38"/>
      <c r="Q287" s="38"/>
    </row>
    <row r="288" ht="15.75" customHeight="1">
      <c r="O288" s="38"/>
      <c r="Q288" s="38"/>
    </row>
    <row r="289" ht="15.75" customHeight="1">
      <c r="O289" s="38"/>
      <c r="Q289" s="38"/>
    </row>
    <row r="290" ht="15.75" customHeight="1">
      <c r="O290" s="38"/>
      <c r="Q290" s="38"/>
    </row>
    <row r="291" ht="15.75" customHeight="1">
      <c r="O291" s="38"/>
      <c r="Q291" s="38"/>
    </row>
    <row r="292" ht="15.75" customHeight="1">
      <c r="O292" s="38"/>
      <c r="Q292" s="38"/>
    </row>
    <row r="293" ht="15.75" customHeight="1">
      <c r="O293" s="38"/>
      <c r="Q293" s="38"/>
    </row>
    <row r="294" ht="15.75" customHeight="1">
      <c r="O294" s="38"/>
      <c r="Q294" s="38"/>
    </row>
    <row r="295" ht="15.75" customHeight="1">
      <c r="O295" s="38"/>
      <c r="Q295" s="38"/>
    </row>
    <row r="296" ht="15.75" customHeight="1">
      <c r="O296" s="38"/>
      <c r="Q296" s="38"/>
    </row>
    <row r="297" ht="15.75" customHeight="1">
      <c r="O297" s="38"/>
      <c r="Q297" s="38"/>
    </row>
    <row r="298" ht="15.75" customHeight="1">
      <c r="O298" s="38"/>
      <c r="Q298" s="38"/>
    </row>
    <row r="299" ht="15.75" customHeight="1">
      <c r="O299" s="38"/>
      <c r="Q299" s="38"/>
    </row>
    <row r="300" ht="15.75" customHeight="1">
      <c r="O300" s="38"/>
      <c r="Q300" s="38"/>
    </row>
    <row r="301" ht="15.75" customHeight="1">
      <c r="O301" s="38"/>
      <c r="Q301" s="38"/>
    </row>
    <row r="302" ht="15.75" customHeight="1">
      <c r="O302" s="38"/>
      <c r="Q302" s="38"/>
    </row>
    <row r="303" ht="15.75" customHeight="1">
      <c r="O303" s="38"/>
      <c r="Q303" s="38"/>
    </row>
    <row r="304" ht="15.75" customHeight="1">
      <c r="O304" s="38"/>
      <c r="Q304" s="38"/>
    </row>
    <row r="305" ht="15.75" customHeight="1">
      <c r="O305" s="38"/>
      <c r="Q305" s="38"/>
    </row>
    <row r="306" ht="15.75" customHeight="1">
      <c r="O306" s="38"/>
      <c r="Q306" s="38"/>
    </row>
    <row r="307" ht="15.75" customHeight="1">
      <c r="O307" s="38"/>
      <c r="Q307" s="38"/>
    </row>
    <row r="308" ht="15.75" customHeight="1">
      <c r="O308" s="38"/>
      <c r="Q308" s="38"/>
    </row>
    <row r="309" ht="15.75" customHeight="1">
      <c r="O309" s="38"/>
      <c r="Q309" s="38"/>
    </row>
    <row r="310" ht="15.75" customHeight="1">
      <c r="O310" s="38"/>
      <c r="Q310" s="38"/>
    </row>
    <row r="311" ht="15.75" customHeight="1">
      <c r="O311" s="38"/>
      <c r="Q311" s="38"/>
    </row>
    <row r="312" ht="15.75" customHeight="1">
      <c r="O312" s="38"/>
      <c r="Q312" s="38"/>
    </row>
    <row r="313" ht="15.75" customHeight="1">
      <c r="O313" s="38"/>
      <c r="Q313" s="38"/>
    </row>
    <row r="314" ht="15.75" customHeight="1">
      <c r="O314" s="38"/>
      <c r="Q314" s="38"/>
    </row>
    <row r="315" ht="15.75" customHeight="1">
      <c r="O315" s="38"/>
      <c r="Q315" s="38"/>
    </row>
    <row r="316" ht="15.75" customHeight="1">
      <c r="O316" s="38"/>
      <c r="Q316" s="38"/>
    </row>
    <row r="317" ht="15.75" customHeight="1">
      <c r="O317" s="38"/>
      <c r="Q317" s="38"/>
    </row>
    <row r="318" ht="15.75" customHeight="1">
      <c r="O318" s="38"/>
      <c r="Q318" s="38"/>
    </row>
    <row r="319" ht="15.75" customHeight="1">
      <c r="O319" s="38"/>
      <c r="Q319" s="38"/>
    </row>
    <row r="320" ht="15.75" customHeight="1">
      <c r="O320" s="38"/>
      <c r="Q320" s="38"/>
    </row>
    <row r="321" ht="15.75" customHeight="1">
      <c r="O321" s="38"/>
      <c r="Q321" s="38"/>
    </row>
    <row r="322" ht="15.75" customHeight="1">
      <c r="O322" s="38"/>
      <c r="Q322" s="38"/>
    </row>
    <row r="323" ht="15.75" customHeight="1">
      <c r="O323" s="38"/>
      <c r="Q323" s="38"/>
    </row>
    <row r="324" ht="15.75" customHeight="1">
      <c r="O324" s="38"/>
      <c r="Q324" s="38"/>
    </row>
    <row r="325" ht="15.75" customHeight="1">
      <c r="O325" s="38"/>
      <c r="Q325" s="38"/>
    </row>
    <row r="326" ht="15.75" customHeight="1">
      <c r="O326" s="38"/>
      <c r="Q326" s="38"/>
    </row>
    <row r="327" ht="15.75" customHeight="1">
      <c r="O327" s="38"/>
      <c r="Q327" s="38"/>
    </row>
    <row r="328" ht="15.75" customHeight="1">
      <c r="O328" s="38"/>
      <c r="Q328" s="38"/>
    </row>
    <row r="329" ht="15.75" customHeight="1">
      <c r="O329" s="38"/>
      <c r="Q329" s="38"/>
    </row>
    <row r="330" ht="15.75" customHeight="1">
      <c r="O330" s="38"/>
      <c r="Q330" s="38"/>
    </row>
    <row r="331" ht="15.75" customHeight="1">
      <c r="O331" s="38"/>
      <c r="Q331" s="38"/>
    </row>
    <row r="332" ht="15.75" customHeight="1">
      <c r="O332" s="38"/>
      <c r="Q332" s="38"/>
    </row>
    <row r="333" ht="15.75" customHeight="1">
      <c r="O333" s="38"/>
      <c r="Q333" s="38"/>
    </row>
    <row r="334" ht="15.75" customHeight="1">
      <c r="O334" s="38"/>
      <c r="Q334" s="38"/>
    </row>
    <row r="335" ht="15.75" customHeight="1">
      <c r="O335" s="38"/>
      <c r="Q335" s="38"/>
    </row>
    <row r="336" ht="15.75" customHeight="1">
      <c r="O336" s="38"/>
      <c r="Q336" s="38"/>
    </row>
    <row r="337" ht="15.75" customHeight="1">
      <c r="O337" s="38"/>
      <c r="Q337" s="38"/>
    </row>
    <row r="338" ht="15.75" customHeight="1">
      <c r="O338" s="38"/>
      <c r="Q338" s="38"/>
    </row>
    <row r="339" ht="15.75" customHeight="1">
      <c r="O339" s="38"/>
      <c r="Q339" s="38"/>
    </row>
    <row r="340" ht="15.75" customHeight="1">
      <c r="O340" s="38"/>
      <c r="Q340" s="38"/>
    </row>
    <row r="341" ht="15.75" customHeight="1">
      <c r="O341" s="38"/>
      <c r="Q341" s="38"/>
    </row>
    <row r="342" ht="15.75" customHeight="1">
      <c r="O342" s="38"/>
      <c r="Q342" s="38"/>
    </row>
    <row r="343" ht="15.75" customHeight="1">
      <c r="O343" s="38"/>
      <c r="Q343" s="38"/>
    </row>
    <row r="344" ht="15.75" customHeight="1">
      <c r="O344" s="38"/>
      <c r="Q344" s="38"/>
    </row>
    <row r="345" ht="15.75" customHeight="1">
      <c r="O345" s="38"/>
      <c r="Q345" s="38"/>
    </row>
    <row r="346" ht="15.75" customHeight="1">
      <c r="O346" s="38"/>
      <c r="Q346" s="38"/>
    </row>
    <row r="347" ht="15.75" customHeight="1">
      <c r="O347" s="38"/>
      <c r="Q347" s="38"/>
    </row>
    <row r="348" ht="15.75" customHeight="1">
      <c r="O348" s="38"/>
      <c r="Q348" s="38"/>
    </row>
    <row r="349" ht="15.75" customHeight="1">
      <c r="O349" s="38"/>
      <c r="Q349" s="38"/>
    </row>
    <row r="350" ht="15.75" customHeight="1">
      <c r="O350" s="38"/>
      <c r="Q350" s="38"/>
    </row>
    <row r="351" ht="15.75" customHeight="1">
      <c r="O351" s="38"/>
      <c r="Q351" s="38"/>
    </row>
    <row r="352" ht="15.75" customHeight="1">
      <c r="O352" s="38"/>
      <c r="Q352" s="38"/>
    </row>
    <row r="353" ht="15.75" customHeight="1">
      <c r="O353" s="38"/>
      <c r="Q353" s="38"/>
    </row>
    <row r="354" ht="15.75" customHeight="1">
      <c r="O354" s="38"/>
      <c r="Q354" s="38"/>
    </row>
    <row r="355" ht="15.75" customHeight="1">
      <c r="O355" s="38"/>
      <c r="Q355" s="38"/>
    </row>
    <row r="356" ht="15.75" customHeight="1">
      <c r="O356" s="38"/>
      <c r="Q356" s="38"/>
    </row>
    <row r="357" ht="15.75" customHeight="1">
      <c r="O357" s="38"/>
      <c r="Q357" s="38"/>
    </row>
    <row r="358" ht="15.75" customHeight="1">
      <c r="O358" s="38"/>
      <c r="Q358" s="38"/>
    </row>
    <row r="359" ht="15.75" customHeight="1">
      <c r="O359" s="38"/>
      <c r="Q359" s="38"/>
    </row>
    <row r="360" ht="15.75" customHeight="1">
      <c r="O360" s="38"/>
      <c r="Q360" s="38"/>
    </row>
    <row r="361" ht="15.75" customHeight="1">
      <c r="O361" s="38"/>
      <c r="Q361" s="38"/>
    </row>
    <row r="362" ht="15.75" customHeight="1">
      <c r="O362" s="38"/>
      <c r="Q362" s="38"/>
    </row>
    <row r="363" ht="15.75" customHeight="1">
      <c r="O363" s="38"/>
      <c r="Q363" s="38"/>
    </row>
    <row r="364" ht="15.75" customHeight="1">
      <c r="O364" s="38"/>
      <c r="Q364" s="38"/>
    </row>
    <row r="365" ht="15.75" customHeight="1">
      <c r="O365" s="38"/>
      <c r="Q365" s="38"/>
    </row>
    <row r="366" ht="15.75" customHeight="1">
      <c r="O366" s="38"/>
      <c r="Q366" s="38"/>
    </row>
    <row r="367" ht="15.75" customHeight="1">
      <c r="O367" s="38"/>
      <c r="Q367" s="38"/>
    </row>
    <row r="368" ht="15.75" customHeight="1">
      <c r="O368" s="38"/>
      <c r="Q368" s="38"/>
    </row>
    <row r="369" ht="15.75" customHeight="1">
      <c r="O369" s="38"/>
      <c r="Q369" s="38"/>
    </row>
    <row r="370" ht="15.75" customHeight="1">
      <c r="O370" s="38"/>
      <c r="Q370" s="38"/>
    </row>
    <row r="371" ht="15.75" customHeight="1">
      <c r="O371" s="38"/>
      <c r="Q371" s="38"/>
    </row>
    <row r="372" ht="15.75" customHeight="1">
      <c r="O372" s="38"/>
      <c r="Q372" s="38"/>
    </row>
    <row r="373" ht="15.75" customHeight="1">
      <c r="O373" s="38"/>
      <c r="Q373" s="38"/>
    </row>
    <row r="374" ht="15.75" customHeight="1">
      <c r="O374" s="38"/>
      <c r="Q374" s="38"/>
    </row>
    <row r="375" ht="15.75" customHeight="1">
      <c r="O375" s="38"/>
      <c r="Q375" s="38"/>
    </row>
    <row r="376" ht="15.75" customHeight="1">
      <c r="O376" s="38"/>
      <c r="Q376" s="38"/>
    </row>
    <row r="377" ht="15.75" customHeight="1">
      <c r="O377" s="38"/>
      <c r="Q377" s="38"/>
    </row>
    <row r="378" ht="15.75" customHeight="1">
      <c r="O378" s="38"/>
      <c r="Q378" s="38"/>
    </row>
    <row r="379" ht="15.75" customHeight="1">
      <c r="O379" s="38"/>
      <c r="Q379" s="38"/>
    </row>
    <row r="380" ht="15.75" customHeight="1">
      <c r="O380" s="38"/>
      <c r="Q380" s="38"/>
    </row>
    <row r="381" ht="15.75" customHeight="1">
      <c r="O381" s="38"/>
      <c r="Q381" s="38"/>
    </row>
    <row r="382" ht="15.75" customHeight="1">
      <c r="O382" s="38"/>
      <c r="Q382" s="38"/>
    </row>
    <row r="383" ht="15.75" customHeight="1">
      <c r="O383" s="38"/>
      <c r="Q383" s="38"/>
    </row>
    <row r="384" ht="15.75" customHeight="1">
      <c r="O384" s="38"/>
      <c r="Q384" s="38"/>
    </row>
    <row r="385" ht="15.75" customHeight="1">
      <c r="O385" s="38"/>
      <c r="Q385" s="38"/>
    </row>
    <row r="386" ht="15.75" customHeight="1">
      <c r="O386" s="38"/>
      <c r="Q386" s="38"/>
    </row>
    <row r="387" ht="15.75" customHeight="1">
      <c r="O387" s="38"/>
      <c r="Q387" s="38"/>
    </row>
    <row r="388" ht="15.75" customHeight="1">
      <c r="O388" s="38"/>
      <c r="Q388" s="38"/>
    </row>
    <row r="389" ht="15.75" customHeight="1">
      <c r="O389" s="38"/>
      <c r="Q389" s="38"/>
    </row>
    <row r="390" ht="15.75" customHeight="1">
      <c r="O390" s="38"/>
      <c r="Q390" s="38"/>
    </row>
    <row r="391" ht="15.75" customHeight="1">
      <c r="O391" s="38"/>
      <c r="Q391" s="38"/>
    </row>
    <row r="392" ht="15.75" customHeight="1">
      <c r="O392" s="38"/>
      <c r="Q392" s="38"/>
    </row>
    <row r="393" ht="15.75" customHeight="1">
      <c r="O393" s="38"/>
      <c r="Q393" s="38"/>
    </row>
    <row r="394" ht="15.75" customHeight="1">
      <c r="O394" s="38"/>
      <c r="Q394" s="38"/>
    </row>
    <row r="395" ht="15.75" customHeight="1">
      <c r="O395" s="38"/>
      <c r="Q395" s="38"/>
    </row>
    <row r="396" ht="15.75" customHeight="1">
      <c r="O396" s="38"/>
      <c r="Q396" s="38"/>
    </row>
    <row r="397" ht="15.75" customHeight="1">
      <c r="O397" s="38"/>
      <c r="Q397" s="38"/>
    </row>
    <row r="398" ht="15.75" customHeight="1">
      <c r="O398" s="38"/>
      <c r="Q398" s="38"/>
    </row>
    <row r="399" ht="15.75" customHeight="1">
      <c r="O399" s="38"/>
      <c r="Q399" s="38"/>
    </row>
    <row r="400" ht="15.75" customHeight="1">
      <c r="O400" s="38"/>
      <c r="Q400" s="38"/>
    </row>
    <row r="401" ht="15.75" customHeight="1">
      <c r="O401" s="38"/>
      <c r="Q401" s="38"/>
    </row>
    <row r="402" ht="15.75" customHeight="1">
      <c r="O402" s="38"/>
      <c r="Q402" s="38"/>
    </row>
    <row r="403" ht="15.75" customHeight="1">
      <c r="O403" s="38"/>
      <c r="Q403" s="38"/>
    </row>
    <row r="404" ht="15.75" customHeight="1">
      <c r="O404" s="38"/>
      <c r="Q404" s="38"/>
    </row>
    <row r="405" ht="15.75" customHeight="1">
      <c r="O405" s="38"/>
      <c r="Q405" s="38"/>
    </row>
    <row r="406" ht="15.75" customHeight="1">
      <c r="O406" s="38"/>
      <c r="Q406" s="38"/>
    </row>
    <row r="407" ht="15.75" customHeight="1">
      <c r="O407" s="38"/>
      <c r="Q407" s="38"/>
    </row>
    <row r="408" ht="15.75" customHeight="1">
      <c r="O408" s="38"/>
      <c r="Q408" s="38"/>
    </row>
    <row r="409" ht="15.75" customHeight="1">
      <c r="O409" s="38"/>
      <c r="Q409" s="38"/>
    </row>
    <row r="410" ht="15.75" customHeight="1">
      <c r="O410" s="38"/>
      <c r="Q410" s="38"/>
    </row>
    <row r="411" ht="15.75" customHeight="1">
      <c r="O411" s="38"/>
      <c r="Q411" s="38"/>
    </row>
    <row r="412" ht="15.75" customHeight="1">
      <c r="O412" s="38"/>
      <c r="Q412" s="38"/>
    </row>
    <row r="413" ht="15.75" customHeight="1">
      <c r="O413" s="38"/>
      <c r="Q413" s="38"/>
    </row>
    <row r="414" ht="15.75" customHeight="1">
      <c r="O414" s="38"/>
      <c r="Q414" s="38"/>
    </row>
    <row r="415" ht="15.75" customHeight="1">
      <c r="O415" s="38"/>
      <c r="Q415" s="38"/>
    </row>
    <row r="416" ht="15.75" customHeight="1">
      <c r="O416" s="38"/>
      <c r="Q416" s="38"/>
    </row>
    <row r="417" ht="15.75" customHeight="1">
      <c r="O417" s="38"/>
      <c r="Q417" s="38"/>
    </row>
    <row r="418" ht="15.75" customHeight="1">
      <c r="O418" s="38"/>
      <c r="Q418" s="38"/>
    </row>
    <row r="419" ht="15.75" customHeight="1">
      <c r="O419" s="38"/>
      <c r="Q419" s="38"/>
    </row>
    <row r="420" ht="15.75" customHeight="1">
      <c r="O420" s="38"/>
      <c r="Q420" s="38"/>
    </row>
    <row r="421" ht="15.75" customHeight="1">
      <c r="O421" s="38"/>
      <c r="Q421" s="38"/>
    </row>
    <row r="422" ht="15.75" customHeight="1">
      <c r="O422" s="38"/>
      <c r="Q422" s="38"/>
    </row>
    <row r="423" ht="15.75" customHeight="1">
      <c r="O423" s="38"/>
      <c r="Q423" s="38"/>
    </row>
    <row r="424" ht="15.75" customHeight="1">
      <c r="O424" s="38"/>
      <c r="Q424" s="38"/>
    </row>
    <row r="425" ht="15.75" customHeight="1">
      <c r="O425" s="38"/>
      <c r="Q425" s="38"/>
    </row>
    <row r="426" ht="15.75" customHeight="1">
      <c r="O426" s="38"/>
      <c r="Q426" s="38"/>
    </row>
    <row r="427" ht="15.75" customHeight="1">
      <c r="O427" s="38"/>
      <c r="Q427" s="38"/>
    </row>
    <row r="428" ht="15.75" customHeight="1">
      <c r="O428" s="38"/>
      <c r="Q428" s="38"/>
    </row>
    <row r="429" ht="15.75" customHeight="1">
      <c r="O429" s="38"/>
      <c r="Q429" s="38"/>
    </row>
    <row r="430" ht="15.75" customHeight="1">
      <c r="O430" s="38"/>
      <c r="Q430" s="38"/>
    </row>
    <row r="431" ht="15.75" customHeight="1">
      <c r="O431" s="38"/>
      <c r="Q431" s="38"/>
    </row>
    <row r="432" ht="15.75" customHeight="1">
      <c r="O432" s="38"/>
      <c r="Q432" s="38"/>
    </row>
    <row r="433" ht="15.75" customHeight="1">
      <c r="O433" s="38"/>
      <c r="Q433" s="38"/>
    </row>
    <row r="434" ht="15.75" customHeight="1">
      <c r="O434" s="38"/>
      <c r="Q434" s="38"/>
    </row>
    <row r="435" ht="15.75" customHeight="1">
      <c r="O435" s="38"/>
      <c r="Q435" s="38"/>
    </row>
    <row r="436" ht="15.75" customHeight="1">
      <c r="O436" s="38"/>
      <c r="Q436" s="38"/>
    </row>
    <row r="437" ht="15.75" customHeight="1">
      <c r="O437" s="38"/>
      <c r="Q437" s="38"/>
    </row>
    <row r="438" ht="15.75" customHeight="1">
      <c r="O438" s="38"/>
      <c r="Q438" s="38"/>
    </row>
    <row r="439" ht="15.75" customHeight="1">
      <c r="O439" s="38"/>
      <c r="Q439" s="38"/>
    </row>
    <row r="440" ht="15.75" customHeight="1">
      <c r="O440" s="38"/>
      <c r="Q440" s="38"/>
    </row>
    <row r="441" ht="15.75" customHeight="1">
      <c r="O441" s="38"/>
      <c r="Q441" s="38"/>
    </row>
    <row r="442" ht="15.75" customHeight="1">
      <c r="O442" s="38"/>
      <c r="Q442" s="38"/>
    </row>
    <row r="443" ht="15.75" customHeight="1">
      <c r="O443" s="38"/>
      <c r="Q443" s="38"/>
    </row>
    <row r="444" ht="15.75" customHeight="1">
      <c r="O444" s="38"/>
      <c r="Q444" s="38"/>
    </row>
    <row r="445" ht="15.75" customHeight="1">
      <c r="O445" s="38"/>
      <c r="Q445" s="38"/>
    </row>
    <row r="446" ht="15.75" customHeight="1">
      <c r="O446" s="38"/>
      <c r="Q446" s="38"/>
    </row>
    <row r="447" ht="15.75" customHeight="1">
      <c r="O447" s="38"/>
      <c r="Q447" s="38"/>
    </row>
    <row r="448" ht="15.75" customHeight="1">
      <c r="O448" s="38"/>
      <c r="Q448" s="38"/>
    </row>
    <row r="449" ht="15.75" customHeight="1">
      <c r="O449" s="38"/>
      <c r="Q449" s="38"/>
    </row>
    <row r="450" ht="15.75" customHeight="1">
      <c r="O450" s="38"/>
      <c r="Q450" s="38"/>
    </row>
    <row r="451" ht="15.75" customHeight="1">
      <c r="O451" s="38"/>
      <c r="Q451" s="38"/>
    </row>
    <row r="452" ht="15.75" customHeight="1">
      <c r="O452" s="38"/>
      <c r="Q452" s="38"/>
    </row>
    <row r="453" ht="15.75" customHeight="1">
      <c r="O453" s="38"/>
      <c r="Q453" s="38"/>
    </row>
    <row r="454" ht="15.75" customHeight="1">
      <c r="O454" s="38"/>
      <c r="Q454" s="38"/>
    </row>
    <row r="455" ht="15.75" customHeight="1">
      <c r="O455" s="38"/>
      <c r="Q455" s="38"/>
    </row>
    <row r="456" ht="15.75" customHeight="1">
      <c r="O456" s="38"/>
      <c r="Q456" s="38"/>
    </row>
    <row r="457" ht="15.75" customHeight="1">
      <c r="O457" s="38"/>
      <c r="Q457" s="38"/>
    </row>
    <row r="458" ht="15.75" customHeight="1">
      <c r="O458" s="38"/>
      <c r="Q458" s="38"/>
    </row>
    <row r="459" ht="15.75" customHeight="1">
      <c r="O459" s="38"/>
      <c r="Q459" s="38"/>
    </row>
    <row r="460" ht="15.75" customHeight="1">
      <c r="O460" s="38"/>
      <c r="Q460" s="38"/>
    </row>
    <row r="461" ht="15.75" customHeight="1">
      <c r="O461" s="38"/>
      <c r="Q461" s="38"/>
    </row>
    <row r="462" ht="15.75" customHeight="1">
      <c r="O462" s="38"/>
      <c r="Q462" s="38"/>
    </row>
    <row r="463" ht="15.75" customHeight="1">
      <c r="O463" s="38"/>
      <c r="Q463" s="38"/>
    </row>
    <row r="464" ht="15.75" customHeight="1">
      <c r="O464" s="38"/>
      <c r="Q464" s="38"/>
    </row>
    <row r="465" ht="15.75" customHeight="1">
      <c r="O465" s="38"/>
      <c r="Q465" s="38"/>
    </row>
    <row r="466" ht="15.75" customHeight="1">
      <c r="O466" s="38"/>
      <c r="Q466" s="38"/>
    </row>
    <row r="467" ht="15.75" customHeight="1">
      <c r="O467" s="38"/>
      <c r="Q467" s="38"/>
    </row>
    <row r="468" ht="15.75" customHeight="1">
      <c r="O468" s="38"/>
      <c r="Q468" s="38"/>
    </row>
    <row r="469" ht="15.75" customHeight="1">
      <c r="O469" s="38"/>
      <c r="Q469" s="38"/>
    </row>
    <row r="470" ht="15.75" customHeight="1">
      <c r="O470" s="38"/>
      <c r="Q470" s="38"/>
    </row>
    <row r="471" ht="15.75" customHeight="1">
      <c r="O471" s="38"/>
      <c r="Q471" s="38"/>
    </row>
    <row r="472" ht="15.75" customHeight="1">
      <c r="O472" s="38"/>
      <c r="Q472" s="38"/>
    </row>
    <row r="473" ht="15.75" customHeight="1">
      <c r="O473" s="38"/>
      <c r="Q473" s="38"/>
    </row>
    <row r="474" ht="15.75" customHeight="1">
      <c r="O474" s="38"/>
      <c r="Q474" s="38"/>
    </row>
    <row r="475" ht="15.75" customHeight="1">
      <c r="O475" s="38"/>
      <c r="Q475" s="38"/>
    </row>
    <row r="476" ht="15.75" customHeight="1">
      <c r="O476" s="38"/>
      <c r="Q476" s="38"/>
    </row>
    <row r="477" ht="15.75" customHeight="1">
      <c r="O477" s="38"/>
      <c r="Q477" s="38"/>
    </row>
    <row r="478" ht="15.75" customHeight="1">
      <c r="O478" s="38"/>
      <c r="Q478" s="38"/>
    </row>
    <row r="479" ht="15.75" customHeight="1">
      <c r="O479" s="38"/>
      <c r="Q479" s="38"/>
    </row>
    <row r="480" ht="15.75" customHeight="1">
      <c r="O480" s="38"/>
      <c r="Q480" s="38"/>
    </row>
    <row r="481" ht="15.75" customHeight="1">
      <c r="O481" s="38"/>
      <c r="Q481" s="38"/>
    </row>
    <row r="482" ht="15.75" customHeight="1">
      <c r="O482" s="38"/>
      <c r="Q482" s="38"/>
    </row>
    <row r="483" ht="15.75" customHeight="1">
      <c r="O483" s="38"/>
      <c r="Q483" s="38"/>
    </row>
    <row r="484" ht="15.75" customHeight="1">
      <c r="O484" s="38"/>
      <c r="Q484" s="38"/>
    </row>
    <row r="485" ht="15.75" customHeight="1">
      <c r="O485" s="38"/>
      <c r="Q485" s="38"/>
    </row>
    <row r="486" ht="15.75" customHeight="1">
      <c r="O486" s="38"/>
      <c r="Q486" s="38"/>
    </row>
    <row r="487" ht="15.75" customHeight="1">
      <c r="O487" s="38"/>
      <c r="Q487" s="38"/>
    </row>
    <row r="488" ht="15.75" customHeight="1">
      <c r="O488" s="38"/>
      <c r="Q488" s="38"/>
    </row>
    <row r="489" ht="15.75" customHeight="1">
      <c r="O489" s="38"/>
      <c r="Q489" s="38"/>
    </row>
    <row r="490" ht="15.75" customHeight="1">
      <c r="O490" s="38"/>
      <c r="Q490" s="38"/>
    </row>
    <row r="491" ht="15.75" customHeight="1">
      <c r="O491" s="38"/>
      <c r="Q491" s="38"/>
    </row>
    <row r="492" ht="15.75" customHeight="1">
      <c r="O492" s="38"/>
      <c r="Q492" s="38"/>
    </row>
    <row r="493" ht="15.75" customHeight="1">
      <c r="O493" s="38"/>
      <c r="Q493" s="38"/>
    </row>
    <row r="494" ht="15.75" customHeight="1">
      <c r="O494" s="38"/>
      <c r="Q494" s="38"/>
    </row>
    <row r="495" ht="15.75" customHeight="1">
      <c r="O495" s="38"/>
      <c r="Q495" s="38"/>
    </row>
    <row r="496" ht="15.75" customHeight="1">
      <c r="O496" s="38"/>
      <c r="Q496" s="38"/>
    </row>
    <row r="497" ht="15.75" customHeight="1">
      <c r="O497" s="38"/>
      <c r="Q497" s="38"/>
    </row>
    <row r="498" ht="15.75" customHeight="1">
      <c r="O498" s="38"/>
      <c r="Q498" s="38"/>
    </row>
    <row r="499" ht="15.75" customHeight="1">
      <c r="O499" s="38"/>
      <c r="Q499" s="38"/>
    </row>
    <row r="500" ht="15.75" customHeight="1">
      <c r="O500" s="38"/>
      <c r="Q500" s="38"/>
    </row>
    <row r="501" ht="15.75" customHeight="1">
      <c r="O501" s="38"/>
      <c r="Q501" s="38"/>
    </row>
    <row r="502" ht="15.75" customHeight="1">
      <c r="O502" s="38"/>
      <c r="Q502" s="38"/>
    </row>
    <row r="503" ht="15.75" customHeight="1">
      <c r="O503" s="38"/>
      <c r="Q503" s="38"/>
    </row>
    <row r="504" ht="15.75" customHeight="1">
      <c r="O504" s="38"/>
      <c r="Q504" s="38"/>
    </row>
    <row r="505" ht="15.75" customHeight="1">
      <c r="O505" s="38"/>
      <c r="Q505" s="38"/>
    </row>
    <row r="506" ht="15.75" customHeight="1">
      <c r="O506" s="38"/>
      <c r="Q506" s="38"/>
    </row>
    <row r="507" ht="15.75" customHeight="1">
      <c r="O507" s="38"/>
      <c r="Q507" s="38"/>
    </row>
    <row r="508" ht="15.75" customHeight="1">
      <c r="O508" s="38"/>
      <c r="Q508" s="38"/>
    </row>
    <row r="509" ht="15.75" customHeight="1">
      <c r="O509" s="38"/>
      <c r="Q509" s="38"/>
    </row>
    <row r="510" ht="15.75" customHeight="1">
      <c r="O510" s="38"/>
      <c r="Q510" s="38"/>
    </row>
    <row r="511" ht="15.75" customHeight="1">
      <c r="O511" s="38"/>
      <c r="Q511" s="38"/>
    </row>
    <row r="512" ht="15.75" customHeight="1">
      <c r="O512" s="38"/>
      <c r="Q512" s="38"/>
    </row>
    <row r="513" ht="15.75" customHeight="1">
      <c r="O513" s="38"/>
      <c r="Q513" s="38"/>
    </row>
    <row r="514" ht="15.75" customHeight="1">
      <c r="O514" s="38"/>
      <c r="Q514" s="38"/>
    </row>
    <row r="515" ht="15.75" customHeight="1">
      <c r="O515" s="38"/>
      <c r="Q515" s="38"/>
    </row>
    <row r="516" ht="15.75" customHeight="1">
      <c r="O516" s="38"/>
      <c r="Q516" s="38"/>
    </row>
    <row r="517" ht="15.75" customHeight="1">
      <c r="O517" s="38"/>
      <c r="Q517" s="38"/>
    </row>
    <row r="518" ht="15.75" customHeight="1">
      <c r="O518" s="38"/>
      <c r="Q518" s="38"/>
    </row>
    <row r="519" ht="15.75" customHeight="1">
      <c r="O519" s="38"/>
      <c r="Q519" s="38"/>
    </row>
    <row r="520" ht="15.75" customHeight="1">
      <c r="O520" s="38"/>
      <c r="Q520" s="38"/>
    </row>
    <row r="521" ht="15.75" customHeight="1">
      <c r="O521" s="38"/>
      <c r="Q521" s="38"/>
    </row>
    <row r="522" ht="15.75" customHeight="1">
      <c r="O522" s="38"/>
      <c r="Q522" s="38"/>
    </row>
    <row r="523" ht="15.75" customHeight="1">
      <c r="O523" s="38"/>
      <c r="Q523" s="38"/>
    </row>
    <row r="524" ht="15.75" customHeight="1">
      <c r="O524" s="38"/>
      <c r="Q524" s="38"/>
    </row>
    <row r="525" ht="15.75" customHeight="1">
      <c r="O525" s="38"/>
      <c r="Q525" s="38"/>
    </row>
    <row r="526" ht="15.75" customHeight="1">
      <c r="O526" s="38"/>
      <c r="Q526" s="38"/>
    </row>
    <row r="527" ht="15.75" customHeight="1">
      <c r="O527" s="38"/>
      <c r="Q527" s="38"/>
    </row>
    <row r="528" ht="15.75" customHeight="1">
      <c r="O528" s="38"/>
      <c r="Q528" s="38"/>
    </row>
    <row r="529" ht="15.75" customHeight="1">
      <c r="O529" s="38"/>
      <c r="Q529" s="38"/>
    </row>
    <row r="530" ht="15.75" customHeight="1">
      <c r="O530" s="38"/>
      <c r="Q530" s="38"/>
    </row>
    <row r="531" ht="15.75" customHeight="1">
      <c r="O531" s="38"/>
      <c r="Q531" s="38"/>
    </row>
    <row r="532" ht="15.75" customHeight="1">
      <c r="O532" s="38"/>
      <c r="Q532" s="38"/>
    </row>
    <row r="533" ht="15.75" customHeight="1">
      <c r="O533" s="38"/>
      <c r="Q533" s="38"/>
    </row>
    <row r="534" ht="15.75" customHeight="1">
      <c r="O534" s="38"/>
      <c r="Q534" s="38"/>
    </row>
    <row r="535" ht="15.75" customHeight="1">
      <c r="O535" s="38"/>
      <c r="Q535" s="38"/>
    </row>
    <row r="536" ht="15.75" customHeight="1">
      <c r="O536" s="38"/>
      <c r="Q536" s="38"/>
    </row>
    <row r="537" ht="15.75" customHeight="1">
      <c r="O537" s="38"/>
      <c r="Q537" s="38"/>
    </row>
    <row r="538" ht="15.75" customHeight="1">
      <c r="O538" s="38"/>
      <c r="Q538" s="38"/>
    </row>
    <row r="539" ht="15.75" customHeight="1">
      <c r="O539" s="38"/>
      <c r="Q539" s="38"/>
    </row>
    <row r="540" ht="15.75" customHeight="1">
      <c r="O540" s="38"/>
      <c r="Q540" s="38"/>
    </row>
    <row r="541" ht="15.75" customHeight="1">
      <c r="O541" s="38"/>
      <c r="Q541" s="38"/>
    </row>
    <row r="542" ht="15.75" customHeight="1">
      <c r="O542" s="38"/>
      <c r="Q542" s="38"/>
    </row>
    <row r="543" ht="15.75" customHeight="1">
      <c r="O543" s="38"/>
      <c r="Q543" s="38"/>
    </row>
    <row r="544" ht="15.75" customHeight="1">
      <c r="O544" s="38"/>
      <c r="Q544" s="38"/>
    </row>
    <row r="545" ht="15.75" customHeight="1">
      <c r="O545" s="38"/>
      <c r="Q545" s="38"/>
    </row>
    <row r="546" ht="15.75" customHeight="1">
      <c r="O546" s="38"/>
      <c r="Q546" s="38"/>
    </row>
    <row r="547" ht="15.75" customHeight="1">
      <c r="O547" s="38"/>
      <c r="Q547" s="38"/>
    </row>
    <row r="548" ht="15.75" customHeight="1">
      <c r="O548" s="38"/>
      <c r="Q548" s="38"/>
    </row>
    <row r="549" ht="15.75" customHeight="1">
      <c r="O549" s="38"/>
      <c r="Q549" s="38"/>
    </row>
    <row r="550" ht="15.75" customHeight="1">
      <c r="O550" s="38"/>
      <c r="Q550" s="38"/>
    </row>
    <row r="551" ht="15.75" customHeight="1">
      <c r="O551" s="38"/>
      <c r="Q551" s="38"/>
    </row>
    <row r="552" ht="15.75" customHeight="1">
      <c r="O552" s="38"/>
      <c r="Q552" s="38"/>
    </row>
    <row r="553" ht="15.75" customHeight="1">
      <c r="O553" s="38"/>
      <c r="Q553" s="38"/>
    </row>
    <row r="554" ht="15.75" customHeight="1">
      <c r="O554" s="38"/>
      <c r="Q554" s="38"/>
    </row>
    <row r="555" ht="15.75" customHeight="1">
      <c r="O555" s="38"/>
      <c r="Q555" s="38"/>
    </row>
    <row r="556" ht="15.75" customHeight="1">
      <c r="O556" s="38"/>
      <c r="Q556" s="38"/>
    </row>
    <row r="557" ht="15.75" customHeight="1">
      <c r="O557" s="38"/>
      <c r="Q557" s="38"/>
    </row>
    <row r="558" ht="15.75" customHeight="1">
      <c r="O558" s="38"/>
      <c r="Q558" s="38"/>
    </row>
    <row r="559" ht="15.75" customHeight="1">
      <c r="O559" s="38"/>
      <c r="Q559" s="38"/>
    </row>
    <row r="560" ht="15.75" customHeight="1">
      <c r="O560" s="38"/>
      <c r="Q560" s="38"/>
    </row>
    <row r="561" ht="15.75" customHeight="1">
      <c r="O561" s="38"/>
      <c r="Q561" s="38"/>
    </row>
    <row r="562" ht="15.75" customHeight="1">
      <c r="O562" s="38"/>
      <c r="Q562" s="38"/>
    </row>
    <row r="563" ht="15.75" customHeight="1">
      <c r="O563" s="38"/>
      <c r="Q563" s="38"/>
    </row>
    <row r="564" ht="15.75" customHeight="1">
      <c r="O564" s="38"/>
      <c r="Q564" s="38"/>
    </row>
    <row r="565" ht="15.75" customHeight="1">
      <c r="O565" s="38"/>
      <c r="Q565" s="38"/>
    </row>
    <row r="566" ht="15.75" customHeight="1">
      <c r="O566" s="38"/>
      <c r="Q566" s="38"/>
    </row>
    <row r="567" ht="15.75" customHeight="1">
      <c r="O567" s="38"/>
      <c r="Q567" s="38"/>
    </row>
    <row r="568" ht="15.75" customHeight="1">
      <c r="O568" s="38"/>
      <c r="Q568" s="38"/>
    </row>
    <row r="569" ht="15.75" customHeight="1">
      <c r="O569" s="38"/>
      <c r="Q569" s="38"/>
    </row>
    <row r="570" ht="15.75" customHeight="1">
      <c r="O570" s="38"/>
      <c r="Q570" s="38"/>
    </row>
    <row r="571" ht="15.75" customHeight="1">
      <c r="O571" s="38"/>
      <c r="Q571" s="38"/>
    </row>
    <row r="572" ht="15.75" customHeight="1">
      <c r="O572" s="38"/>
      <c r="Q572" s="38"/>
    </row>
    <row r="573" ht="15.75" customHeight="1">
      <c r="O573" s="38"/>
      <c r="Q573" s="38"/>
    </row>
    <row r="574" ht="15.75" customHeight="1">
      <c r="O574" s="38"/>
      <c r="Q574" s="38"/>
    </row>
    <row r="575" ht="15.75" customHeight="1">
      <c r="O575" s="38"/>
      <c r="Q575" s="38"/>
    </row>
    <row r="576" ht="15.75" customHeight="1">
      <c r="O576" s="38"/>
      <c r="Q576" s="38"/>
    </row>
    <row r="577" ht="15.75" customHeight="1">
      <c r="O577" s="38"/>
      <c r="Q577" s="38"/>
    </row>
    <row r="578" ht="15.75" customHeight="1">
      <c r="O578" s="38"/>
      <c r="Q578" s="38"/>
    </row>
    <row r="579" ht="15.75" customHeight="1">
      <c r="O579" s="38"/>
      <c r="Q579" s="38"/>
    </row>
    <row r="580" ht="15.75" customHeight="1">
      <c r="O580" s="38"/>
      <c r="Q580" s="38"/>
    </row>
    <row r="581" ht="15.75" customHeight="1">
      <c r="O581" s="38"/>
      <c r="Q581" s="38"/>
    </row>
    <row r="582" ht="15.75" customHeight="1">
      <c r="O582" s="38"/>
      <c r="Q582" s="38"/>
    </row>
    <row r="583" ht="15.75" customHeight="1">
      <c r="O583" s="38"/>
      <c r="Q583" s="38"/>
    </row>
    <row r="584" ht="15.75" customHeight="1">
      <c r="O584" s="38"/>
      <c r="Q584" s="38"/>
    </row>
    <row r="585" ht="15.75" customHeight="1">
      <c r="O585" s="38"/>
      <c r="Q585" s="38"/>
    </row>
    <row r="586" ht="15.75" customHeight="1">
      <c r="O586" s="38"/>
      <c r="Q586" s="38"/>
    </row>
    <row r="587" ht="15.75" customHeight="1">
      <c r="O587" s="38"/>
      <c r="Q587" s="38"/>
    </row>
    <row r="588" ht="15.75" customHeight="1">
      <c r="O588" s="38"/>
      <c r="Q588" s="38"/>
    </row>
    <row r="589" ht="15.75" customHeight="1">
      <c r="O589" s="38"/>
      <c r="Q589" s="38"/>
    </row>
    <row r="590" ht="15.75" customHeight="1">
      <c r="O590" s="38"/>
      <c r="Q590" s="38"/>
    </row>
    <row r="591" ht="15.75" customHeight="1">
      <c r="O591" s="38"/>
      <c r="Q591" s="38"/>
    </row>
    <row r="592" ht="15.75" customHeight="1">
      <c r="O592" s="38"/>
      <c r="Q592" s="38"/>
    </row>
    <row r="593" ht="15.75" customHeight="1">
      <c r="O593" s="38"/>
      <c r="Q593" s="38"/>
    </row>
    <row r="594" ht="15.75" customHeight="1">
      <c r="O594" s="38"/>
      <c r="Q594" s="38"/>
    </row>
    <row r="595" ht="15.75" customHeight="1">
      <c r="O595" s="38"/>
      <c r="Q595" s="38"/>
    </row>
    <row r="596" ht="15.75" customHeight="1">
      <c r="O596" s="38"/>
      <c r="Q596" s="38"/>
    </row>
    <row r="597" ht="15.75" customHeight="1">
      <c r="O597" s="38"/>
      <c r="Q597" s="38"/>
    </row>
    <row r="598" ht="15.75" customHeight="1">
      <c r="O598" s="38"/>
      <c r="Q598" s="38"/>
    </row>
    <row r="599" ht="15.75" customHeight="1">
      <c r="O599" s="38"/>
      <c r="Q599" s="38"/>
    </row>
    <row r="600" ht="15.75" customHeight="1">
      <c r="O600" s="38"/>
      <c r="Q600" s="38"/>
    </row>
    <row r="601" ht="15.75" customHeight="1">
      <c r="O601" s="38"/>
      <c r="Q601" s="38"/>
    </row>
    <row r="602" ht="15.75" customHeight="1">
      <c r="O602" s="38"/>
      <c r="Q602" s="38"/>
    </row>
    <row r="603" ht="15.75" customHeight="1">
      <c r="O603" s="38"/>
      <c r="Q603" s="38"/>
    </row>
    <row r="604" ht="15.75" customHeight="1">
      <c r="O604" s="38"/>
      <c r="Q604" s="38"/>
    </row>
    <row r="605" ht="15.75" customHeight="1">
      <c r="O605" s="38"/>
      <c r="Q605" s="38"/>
    </row>
    <row r="606" ht="15.75" customHeight="1">
      <c r="O606" s="38"/>
      <c r="Q606" s="38"/>
    </row>
    <row r="607" ht="15.75" customHeight="1">
      <c r="O607" s="38"/>
      <c r="Q607" s="38"/>
    </row>
    <row r="608" ht="15.75" customHeight="1">
      <c r="O608" s="38"/>
      <c r="Q608" s="38"/>
    </row>
    <row r="609" ht="15.75" customHeight="1">
      <c r="O609" s="38"/>
      <c r="Q609" s="38"/>
    </row>
    <row r="610" ht="15.75" customHeight="1">
      <c r="O610" s="38"/>
      <c r="Q610" s="38"/>
    </row>
    <row r="611" ht="15.75" customHeight="1">
      <c r="O611" s="38"/>
      <c r="Q611" s="38"/>
    </row>
    <row r="612" ht="15.75" customHeight="1">
      <c r="O612" s="38"/>
      <c r="Q612" s="38"/>
    </row>
    <row r="613" ht="15.75" customHeight="1">
      <c r="O613" s="38"/>
      <c r="Q613" s="38"/>
    </row>
    <row r="614" ht="15.75" customHeight="1">
      <c r="O614" s="38"/>
      <c r="Q614" s="38"/>
    </row>
    <row r="615" ht="15.75" customHeight="1">
      <c r="O615" s="38"/>
      <c r="Q615" s="38"/>
    </row>
    <row r="616" ht="15.75" customHeight="1">
      <c r="O616" s="38"/>
      <c r="Q616" s="38"/>
    </row>
    <row r="617" ht="15.75" customHeight="1">
      <c r="O617" s="38"/>
      <c r="Q617" s="38"/>
    </row>
    <row r="618" ht="15.75" customHeight="1">
      <c r="O618" s="38"/>
      <c r="Q618" s="38"/>
    </row>
    <row r="619" ht="15.75" customHeight="1">
      <c r="O619" s="38"/>
      <c r="Q619" s="38"/>
    </row>
    <row r="620" ht="15.75" customHeight="1">
      <c r="O620" s="38"/>
      <c r="Q620" s="38"/>
    </row>
    <row r="621" ht="15.75" customHeight="1">
      <c r="O621" s="38"/>
      <c r="Q621" s="38"/>
    </row>
    <row r="622" ht="15.75" customHeight="1">
      <c r="O622" s="38"/>
      <c r="Q622" s="38"/>
    </row>
    <row r="623" ht="15.75" customHeight="1">
      <c r="O623" s="38"/>
      <c r="Q623" s="38"/>
    </row>
    <row r="624" ht="15.75" customHeight="1">
      <c r="O624" s="38"/>
      <c r="Q624" s="38"/>
    </row>
    <row r="625" ht="15.75" customHeight="1">
      <c r="O625" s="38"/>
      <c r="Q625" s="38"/>
    </row>
    <row r="626" ht="15.75" customHeight="1">
      <c r="O626" s="38"/>
      <c r="Q626" s="38"/>
    </row>
    <row r="627" ht="15.75" customHeight="1">
      <c r="O627" s="38"/>
      <c r="Q627" s="38"/>
    </row>
    <row r="628" ht="15.75" customHeight="1">
      <c r="O628" s="38"/>
      <c r="Q628" s="38"/>
    </row>
    <row r="629" ht="15.75" customHeight="1">
      <c r="O629" s="38"/>
      <c r="Q629" s="38"/>
    </row>
    <row r="630" ht="15.75" customHeight="1">
      <c r="O630" s="38"/>
      <c r="Q630" s="38"/>
    </row>
    <row r="631" ht="15.75" customHeight="1">
      <c r="O631" s="38"/>
      <c r="Q631" s="38"/>
    </row>
    <row r="632" ht="15.75" customHeight="1">
      <c r="O632" s="38"/>
      <c r="Q632" s="38"/>
    </row>
    <row r="633" ht="15.75" customHeight="1">
      <c r="O633" s="38"/>
      <c r="Q633" s="38"/>
    </row>
    <row r="634" ht="15.75" customHeight="1">
      <c r="O634" s="38"/>
      <c r="Q634" s="38"/>
    </row>
    <row r="635" ht="15.75" customHeight="1">
      <c r="O635" s="38"/>
      <c r="Q635" s="38"/>
    </row>
    <row r="636" ht="15.75" customHeight="1">
      <c r="O636" s="38"/>
      <c r="Q636" s="38"/>
    </row>
    <row r="637" ht="15.75" customHeight="1">
      <c r="O637" s="38"/>
      <c r="Q637" s="38"/>
    </row>
    <row r="638" ht="15.75" customHeight="1">
      <c r="O638" s="38"/>
      <c r="Q638" s="38"/>
    </row>
    <row r="639" ht="15.75" customHeight="1">
      <c r="O639" s="38"/>
      <c r="Q639" s="38"/>
    </row>
    <row r="640" ht="15.75" customHeight="1">
      <c r="O640" s="38"/>
      <c r="Q640" s="38"/>
    </row>
    <row r="641" ht="15.75" customHeight="1">
      <c r="O641" s="38"/>
      <c r="Q641" s="38"/>
    </row>
    <row r="642" ht="15.75" customHeight="1">
      <c r="O642" s="38"/>
      <c r="Q642" s="38"/>
    </row>
    <row r="643" ht="15.75" customHeight="1">
      <c r="O643" s="38"/>
      <c r="Q643" s="38"/>
    </row>
    <row r="644" ht="15.75" customHeight="1">
      <c r="O644" s="38"/>
      <c r="Q644" s="38"/>
    </row>
    <row r="645" ht="15.75" customHeight="1">
      <c r="O645" s="38"/>
      <c r="Q645" s="38"/>
    </row>
    <row r="646" ht="15.75" customHeight="1">
      <c r="O646" s="38"/>
      <c r="Q646" s="38"/>
    </row>
    <row r="647" ht="15.75" customHeight="1">
      <c r="O647" s="38"/>
      <c r="Q647" s="38"/>
    </row>
    <row r="648" ht="15.75" customHeight="1">
      <c r="O648" s="38"/>
      <c r="Q648" s="38"/>
    </row>
    <row r="649" ht="15.75" customHeight="1">
      <c r="O649" s="38"/>
      <c r="Q649" s="38"/>
    </row>
    <row r="650" ht="15.75" customHeight="1">
      <c r="O650" s="38"/>
      <c r="Q650" s="38"/>
    </row>
    <row r="651" ht="15.75" customHeight="1">
      <c r="O651" s="38"/>
      <c r="Q651" s="38"/>
    </row>
    <row r="652" ht="15.75" customHeight="1">
      <c r="O652" s="38"/>
      <c r="Q652" s="38"/>
    </row>
    <row r="653" ht="15.75" customHeight="1">
      <c r="O653" s="38"/>
      <c r="Q653" s="38"/>
    </row>
    <row r="654" ht="15.75" customHeight="1">
      <c r="O654" s="38"/>
      <c r="Q654" s="38"/>
    </row>
    <row r="655" ht="15.75" customHeight="1">
      <c r="O655" s="38"/>
      <c r="Q655" s="38"/>
    </row>
    <row r="656" ht="15.75" customHeight="1">
      <c r="O656" s="38"/>
      <c r="Q656" s="38"/>
    </row>
    <row r="657" ht="15.75" customHeight="1">
      <c r="O657" s="38"/>
      <c r="Q657" s="38"/>
    </row>
    <row r="658" ht="15.75" customHeight="1">
      <c r="O658" s="38"/>
      <c r="Q658" s="38"/>
    </row>
    <row r="659" ht="15.75" customHeight="1">
      <c r="O659" s="38"/>
      <c r="Q659" s="38"/>
    </row>
    <row r="660" ht="15.75" customHeight="1">
      <c r="O660" s="38"/>
      <c r="Q660" s="38"/>
    </row>
    <row r="661" ht="15.75" customHeight="1">
      <c r="O661" s="38"/>
      <c r="Q661" s="38"/>
    </row>
    <row r="662" ht="15.75" customHeight="1">
      <c r="O662" s="38"/>
      <c r="Q662" s="38"/>
    </row>
    <row r="663" ht="15.75" customHeight="1">
      <c r="O663" s="38"/>
      <c r="Q663" s="38"/>
    </row>
    <row r="664" ht="15.75" customHeight="1">
      <c r="O664" s="38"/>
      <c r="Q664" s="38"/>
    </row>
    <row r="665" ht="15.75" customHeight="1">
      <c r="O665" s="38"/>
      <c r="Q665" s="38"/>
    </row>
    <row r="666" ht="15.75" customHeight="1">
      <c r="O666" s="38"/>
      <c r="Q666" s="38"/>
    </row>
    <row r="667" ht="15.75" customHeight="1">
      <c r="O667" s="38"/>
      <c r="Q667" s="38"/>
    </row>
    <row r="668" ht="15.75" customHeight="1">
      <c r="O668" s="38"/>
      <c r="Q668" s="38"/>
    </row>
    <row r="669" ht="15.75" customHeight="1">
      <c r="O669" s="38"/>
      <c r="Q669" s="38"/>
    </row>
    <row r="670" ht="15.75" customHeight="1">
      <c r="O670" s="38"/>
      <c r="Q670" s="38"/>
    </row>
    <row r="671" ht="15.75" customHeight="1">
      <c r="O671" s="38"/>
      <c r="Q671" s="38"/>
    </row>
    <row r="672" ht="15.75" customHeight="1">
      <c r="O672" s="38"/>
      <c r="Q672" s="38"/>
    </row>
    <row r="673" ht="15.75" customHeight="1">
      <c r="O673" s="38"/>
      <c r="Q673" s="38"/>
    </row>
    <row r="674" ht="15.75" customHeight="1">
      <c r="O674" s="38"/>
      <c r="Q674" s="38"/>
    </row>
    <row r="675" ht="15.75" customHeight="1">
      <c r="O675" s="38"/>
      <c r="Q675" s="38"/>
    </row>
    <row r="676" ht="15.75" customHeight="1">
      <c r="O676" s="38"/>
      <c r="Q676" s="38"/>
    </row>
    <row r="677" ht="15.75" customHeight="1">
      <c r="O677" s="38"/>
      <c r="Q677" s="38"/>
    </row>
    <row r="678" ht="15.75" customHeight="1">
      <c r="O678" s="38"/>
      <c r="Q678" s="38"/>
    </row>
    <row r="679" ht="15.75" customHeight="1">
      <c r="O679" s="38"/>
      <c r="Q679" s="38"/>
    </row>
    <row r="680" ht="15.75" customHeight="1">
      <c r="O680" s="38"/>
      <c r="Q680" s="38"/>
    </row>
    <row r="681" ht="15.75" customHeight="1">
      <c r="O681" s="38"/>
      <c r="Q681" s="38"/>
    </row>
    <row r="682" ht="15.75" customHeight="1">
      <c r="O682" s="38"/>
      <c r="Q682" s="38"/>
    </row>
    <row r="683" ht="15.75" customHeight="1">
      <c r="O683" s="38"/>
      <c r="Q683" s="38"/>
    </row>
    <row r="684" ht="15.75" customHeight="1">
      <c r="O684" s="38"/>
      <c r="Q684" s="38"/>
    </row>
    <row r="685" ht="15.75" customHeight="1">
      <c r="O685" s="38"/>
      <c r="Q685" s="38"/>
    </row>
    <row r="686" ht="15.75" customHeight="1">
      <c r="O686" s="38"/>
      <c r="Q686" s="38"/>
    </row>
    <row r="687" ht="15.75" customHeight="1">
      <c r="O687" s="38"/>
      <c r="Q687" s="38"/>
    </row>
    <row r="688" ht="15.75" customHeight="1">
      <c r="O688" s="38"/>
      <c r="Q688" s="38"/>
    </row>
    <row r="689" ht="15.75" customHeight="1">
      <c r="O689" s="38"/>
      <c r="Q689" s="38"/>
    </row>
    <row r="690" ht="15.75" customHeight="1">
      <c r="O690" s="38"/>
      <c r="Q690" s="38"/>
    </row>
    <row r="691" ht="15.75" customHeight="1">
      <c r="O691" s="38"/>
      <c r="Q691" s="38"/>
    </row>
    <row r="692" ht="15.75" customHeight="1">
      <c r="O692" s="38"/>
      <c r="Q692" s="38"/>
    </row>
    <row r="693" ht="15.75" customHeight="1">
      <c r="O693" s="38"/>
      <c r="Q693" s="38"/>
    </row>
    <row r="694" ht="15.75" customHeight="1">
      <c r="O694" s="38"/>
      <c r="Q694" s="38"/>
    </row>
    <row r="695" ht="15.75" customHeight="1">
      <c r="O695" s="38"/>
      <c r="Q695" s="38"/>
    </row>
    <row r="696" ht="15.75" customHeight="1">
      <c r="O696" s="38"/>
      <c r="Q696" s="38"/>
    </row>
    <row r="697" ht="15.75" customHeight="1">
      <c r="O697" s="38"/>
      <c r="Q697" s="38"/>
    </row>
    <row r="698" ht="15.75" customHeight="1">
      <c r="O698" s="38"/>
      <c r="Q698" s="38"/>
    </row>
    <row r="699" ht="15.75" customHeight="1">
      <c r="O699" s="38"/>
      <c r="Q699" s="38"/>
    </row>
    <row r="700" ht="15.75" customHeight="1">
      <c r="O700" s="38"/>
      <c r="Q700" s="38"/>
    </row>
    <row r="701" ht="15.75" customHeight="1">
      <c r="O701" s="38"/>
      <c r="Q701" s="38"/>
    </row>
    <row r="702" ht="15.75" customHeight="1">
      <c r="O702" s="38"/>
      <c r="Q702" s="38"/>
    </row>
    <row r="703" ht="15.75" customHeight="1">
      <c r="O703" s="38"/>
      <c r="Q703" s="38"/>
    </row>
    <row r="704" ht="15.75" customHeight="1">
      <c r="O704" s="38"/>
      <c r="Q704" s="38"/>
    </row>
    <row r="705" ht="15.75" customHeight="1">
      <c r="O705" s="38"/>
      <c r="Q705" s="38"/>
    </row>
    <row r="706" ht="15.75" customHeight="1">
      <c r="O706" s="38"/>
      <c r="Q706" s="38"/>
    </row>
    <row r="707" ht="15.75" customHeight="1">
      <c r="O707" s="38"/>
      <c r="Q707" s="38"/>
    </row>
    <row r="708" ht="15.75" customHeight="1">
      <c r="O708" s="38"/>
      <c r="Q708" s="38"/>
    </row>
    <row r="709" ht="15.75" customHeight="1">
      <c r="O709" s="38"/>
      <c r="Q709" s="38"/>
    </row>
    <row r="710" ht="15.75" customHeight="1">
      <c r="O710" s="38"/>
      <c r="Q710" s="38"/>
    </row>
    <row r="711" ht="15.75" customHeight="1">
      <c r="O711" s="38"/>
      <c r="Q711" s="38"/>
    </row>
    <row r="712" ht="15.75" customHeight="1">
      <c r="O712" s="38"/>
      <c r="Q712" s="38"/>
    </row>
    <row r="713" ht="15.75" customHeight="1">
      <c r="O713" s="38"/>
      <c r="Q713" s="38"/>
    </row>
    <row r="714" ht="15.75" customHeight="1">
      <c r="O714" s="38"/>
      <c r="Q714" s="38"/>
    </row>
    <row r="715" ht="15.75" customHeight="1">
      <c r="O715" s="38"/>
      <c r="Q715" s="38"/>
    </row>
    <row r="716" ht="15.75" customHeight="1">
      <c r="O716" s="38"/>
      <c r="Q716" s="38"/>
    </row>
    <row r="717" ht="15.75" customHeight="1">
      <c r="O717" s="38"/>
      <c r="Q717" s="38"/>
    </row>
    <row r="718" ht="15.75" customHeight="1">
      <c r="O718" s="38"/>
      <c r="Q718" s="38"/>
    </row>
    <row r="719" ht="15.75" customHeight="1">
      <c r="O719" s="38"/>
      <c r="Q719" s="38"/>
    </row>
    <row r="720" ht="15.75" customHeight="1">
      <c r="O720" s="38"/>
      <c r="Q720" s="38"/>
    </row>
    <row r="721" ht="15.75" customHeight="1">
      <c r="O721" s="38"/>
      <c r="Q721" s="38"/>
    </row>
    <row r="722" ht="15.75" customHeight="1">
      <c r="O722" s="38"/>
      <c r="Q722" s="38"/>
    </row>
    <row r="723" ht="15.75" customHeight="1">
      <c r="O723" s="38"/>
      <c r="Q723" s="38"/>
    </row>
    <row r="724" ht="15.75" customHeight="1">
      <c r="O724" s="38"/>
      <c r="Q724" s="38"/>
    </row>
    <row r="725" ht="15.75" customHeight="1">
      <c r="O725" s="38"/>
      <c r="Q725" s="38"/>
    </row>
    <row r="726" ht="15.75" customHeight="1">
      <c r="O726" s="38"/>
      <c r="Q726" s="38"/>
    </row>
    <row r="727" ht="15.75" customHeight="1">
      <c r="O727" s="38"/>
      <c r="Q727" s="38"/>
    </row>
    <row r="728" ht="15.75" customHeight="1">
      <c r="O728" s="38"/>
      <c r="Q728" s="38"/>
    </row>
    <row r="729" ht="15.75" customHeight="1">
      <c r="O729" s="38"/>
      <c r="Q729" s="38"/>
    </row>
    <row r="730" ht="15.75" customHeight="1">
      <c r="O730" s="38"/>
      <c r="Q730" s="38"/>
    </row>
    <row r="731" ht="15.75" customHeight="1">
      <c r="O731" s="38"/>
      <c r="Q731" s="38"/>
    </row>
    <row r="732" ht="15.75" customHeight="1">
      <c r="O732" s="38"/>
      <c r="Q732" s="38"/>
    </row>
    <row r="733" ht="15.75" customHeight="1">
      <c r="O733" s="38"/>
      <c r="Q733" s="38"/>
    </row>
    <row r="734" ht="15.75" customHeight="1">
      <c r="O734" s="38"/>
      <c r="Q734" s="38"/>
    </row>
    <row r="735" ht="15.75" customHeight="1">
      <c r="O735" s="38"/>
      <c r="Q735" s="38"/>
    </row>
    <row r="736" ht="15.75" customHeight="1">
      <c r="O736" s="38"/>
      <c r="Q736" s="38"/>
    </row>
    <row r="737" ht="15.75" customHeight="1">
      <c r="O737" s="38"/>
      <c r="Q737" s="38"/>
    </row>
    <row r="738" ht="15.75" customHeight="1">
      <c r="O738" s="38"/>
      <c r="Q738" s="38"/>
    </row>
    <row r="739" ht="15.75" customHeight="1">
      <c r="O739" s="38"/>
      <c r="Q739" s="38"/>
    </row>
    <row r="740" ht="15.75" customHeight="1">
      <c r="O740" s="38"/>
      <c r="Q740" s="38"/>
    </row>
    <row r="741" ht="15.75" customHeight="1">
      <c r="O741" s="38"/>
      <c r="Q741" s="38"/>
    </row>
    <row r="742" ht="15.75" customHeight="1">
      <c r="O742" s="38"/>
      <c r="Q742" s="38"/>
    </row>
    <row r="743" ht="15.75" customHeight="1">
      <c r="O743" s="38"/>
      <c r="Q743" s="38"/>
    </row>
    <row r="744" ht="15.75" customHeight="1">
      <c r="O744" s="38"/>
      <c r="Q744" s="38"/>
    </row>
    <row r="745" ht="15.75" customHeight="1">
      <c r="O745" s="38"/>
      <c r="Q745" s="38"/>
    </row>
    <row r="746" ht="15.75" customHeight="1">
      <c r="O746" s="38"/>
      <c r="Q746" s="38"/>
    </row>
    <row r="747" ht="15.75" customHeight="1">
      <c r="O747" s="38"/>
      <c r="Q747" s="38"/>
    </row>
    <row r="748" ht="15.75" customHeight="1">
      <c r="O748" s="38"/>
      <c r="Q748" s="38"/>
    </row>
    <row r="749" ht="15.75" customHeight="1">
      <c r="O749" s="38"/>
      <c r="Q749" s="38"/>
    </row>
    <row r="750" ht="15.75" customHeight="1">
      <c r="O750" s="38"/>
      <c r="Q750" s="38"/>
    </row>
    <row r="751" ht="15.75" customHeight="1">
      <c r="O751" s="38"/>
      <c r="Q751" s="38"/>
    </row>
    <row r="752" ht="15.75" customHeight="1">
      <c r="O752" s="38"/>
      <c r="Q752" s="38"/>
    </row>
    <row r="753" ht="15.75" customHeight="1">
      <c r="O753" s="38"/>
      <c r="Q753" s="38"/>
    </row>
    <row r="754" ht="15.75" customHeight="1">
      <c r="O754" s="38"/>
      <c r="Q754" s="38"/>
    </row>
    <row r="755" ht="15.75" customHeight="1">
      <c r="O755" s="38"/>
      <c r="Q755" s="38"/>
    </row>
    <row r="756" ht="15.75" customHeight="1">
      <c r="O756" s="38"/>
      <c r="Q756" s="38"/>
    </row>
    <row r="757" ht="15.75" customHeight="1">
      <c r="O757" s="38"/>
      <c r="Q757" s="38"/>
    </row>
    <row r="758" ht="15.75" customHeight="1">
      <c r="O758" s="38"/>
      <c r="Q758" s="38"/>
    </row>
    <row r="759" ht="15.75" customHeight="1">
      <c r="O759" s="38"/>
      <c r="Q759" s="38"/>
    </row>
    <row r="760" ht="15.75" customHeight="1">
      <c r="O760" s="38"/>
      <c r="Q760" s="38"/>
    </row>
    <row r="761" ht="15.75" customHeight="1">
      <c r="O761" s="38"/>
      <c r="Q761" s="38"/>
    </row>
    <row r="762" ht="15.75" customHeight="1">
      <c r="O762" s="38"/>
      <c r="Q762" s="38"/>
    </row>
    <row r="763" ht="15.75" customHeight="1">
      <c r="O763" s="38"/>
      <c r="Q763" s="38"/>
    </row>
    <row r="764" ht="15.75" customHeight="1">
      <c r="O764" s="38"/>
      <c r="Q764" s="38"/>
    </row>
    <row r="765" ht="15.75" customHeight="1">
      <c r="O765" s="38"/>
      <c r="Q765" s="38"/>
    </row>
    <row r="766" ht="15.75" customHeight="1">
      <c r="O766" s="38"/>
      <c r="Q766" s="38"/>
    </row>
    <row r="767" ht="15.75" customHeight="1">
      <c r="O767" s="38"/>
      <c r="Q767" s="38"/>
    </row>
    <row r="768" ht="15.75" customHeight="1">
      <c r="O768" s="38"/>
      <c r="Q768" s="38"/>
    </row>
    <row r="769" ht="15.75" customHeight="1">
      <c r="O769" s="38"/>
      <c r="Q769" s="38"/>
    </row>
    <row r="770" ht="15.75" customHeight="1">
      <c r="O770" s="38"/>
      <c r="Q770" s="38"/>
    </row>
    <row r="771" ht="15.75" customHeight="1">
      <c r="O771" s="38"/>
      <c r="Q771" s="38"/>
    </row>
    <row r="772" ht="15.75" customHeight="1">
      <c r="O772" s="38"/>
      <c r="Q772" s="38"/>
    </row>
    <row r="773" ht="15.75" customHeight="1">
      <c r="O773" s="38"/>
      <c r="Q773" s="38"/>
    </row>
    <row r="774" ht="15.75" customHeight="1">
      <c r="O774" s="38"/>
      <c r="Q774" s="38"/>
    </row>
    <row r="775" ht="15.75" customHeight="1">
      <c r="O775" s="38"/>
      <c r="Q775" s="38"/>
    </row>
    <row r="776" ht="15.75" customHeight="1">
      <c r="O776" s="38"/>
      <c r="Q776" s="38"/>
    </row>
    <row r="777" ht="15.75" customHeight="1">
      <c r="O777" s="38"/>
      <c r="Q777" s="38"/>
    </row>
    <row r="778" ht="15.75" customHeight="1">
      <c r="O778" s="38"/>
      <c r="Q778" s="38"/>
    </row>
    <row r="779" ht="15.75" customHeight="1">
      <c r="O779" s="38"/>
      <c r="Q779" s="38"/>
    </row>
    <row r="780" ht="15.75" customHeight="1">
      <c r="O780" s="38"/>
      <c r="Q780" s="38"/>
    </row>
    <row r="781" ht="15.75" customHeight="1">
      <c r="O781" s="38"/>
      <c r="Q781" s="38"/>
    </row>
    <row r="782" ht="15.75" customHeight="1">
      <c r="O782" s="38"/>
      <c r="Q782" s="38"/>
    </row>
    <row r="783" ht="15.75" customHeight="1">
      <c r="O783" s="38"/>
      <c r="Q783" s="38"/>
    </row>
    <row r="784" ht="15.75" customHeight="1">
      <c r="O784" s="38"/>
      <c r="Q784" s="38"/>
    </row>
    <row r="785" ht="15.75" customHeight="1">
      <c r="O785" s="38"/>
      <c r="Q785" s="38"/>
    </row>
    <row r="786" ht="15.75" customHeight="1">
      <c r="O786" s="38"/>
      <c r="Q786" s="38"/>
    </row>
    <row r="787" ht="15.75" customHeight="1">
      <c r="O787" s="38"/>
      <c r="Q787" s="38"/>
    </row>
    <row r="788" ht="15.75" customHeight="1">
      <c r="O788" s="38"/>
      <c r="Q788" s="38"/>
    </row>
    <row r="789" ht="15.75" customHeight="1">
      <c r="O789" s="38"/>
      <c r="Q789" s="38"/>
    </row>
    <row r="790" ht="15.75" customHeight="1">
      <c r="O790" s="38"/>
      <c r="Q790" s="38"/>
    </row>
    <row r="791" ht="15.75" customHeight="1">
      <c r="O791" s="38"/>
      <c r="Q791" s="38"/>
    </row>
    <row r="792" ht="15.75" customHeight="1">
      <c r="O792" s="38"/>
      <c r="Q792" s="38"/>
    </row>
    <row r="793" ht="15.75" customHeight="1">
      <c r="O793" s="38"/>
      <c r="Q793" s="38"/>
    </row>
    <row r="794" ht="15.75" customHeight="1">
      <c r="O794" s="38"/>
      <c r="Q794" s="38"/>
    </row>
    <row r="795" ht="15.75" customHeight="1">
      <c r="O795" s="38"/>
      <c r="Q795" s="38"/>
    </row>
    <row r="796" ht="15.75" customHeight="1">
      <c r="O796" s="38"/>
      <c r="Q796" s="38"/>
    </row>
    <row r="797" ht="15.75" customHeight="1">
      <c r="O797" s="38"/>
      <c r="Q797" s="38"/>
    </row>
    <row r="798" ht="15.75" customHeight="1">
      <c r="O798" s="38"/>
      <c r="Q798" s="38"/>
    </row>
    <row r="799" ht="15.75" customHeight="1">
      <c r="O799" s="38"/>
      <c r="Q799" s="38"/>
    </row>
    <row r="800" ht="15.75" customHeight="1">
      <c r="O800" s="38"/>
      <c r="Q800" s="38"/>
    </row>
    <row r="801" ht="15.75" customHeight="1">
      <c r="O801" s="38"/>
      <c r="Q801" s="38"/>
    </row>
    <row r="802" ht="15.75" customHeight="1">
      <c r="O802" s="38"/>
      <c r="Q802" s="38"/>
    </row>
    <row r="803" ht="15.75" customHeight="1">
      <c r="O803" s="38"/>
      <c r="Q803" s="38"/>
    </row>
    <row r="804" ht="15.75" customHeight="1">
      <c r="O804" s="38"/>
      <c r="Q804" s="38"/>
    </row>
    <row r="805" ht="15.75" customHeight="1">
      <c r="O805" s="38"/>
      <c r="Q805" s="38"/>
    </row>
    <row r="806" ht="15.75" customHeight="1">
      <c r="O806" s="38"/>
      <c r="Q806" s="38"/>
    </row>
    <row r="807" ht="15.75" customHeight="1">
      <c r="O807" s="38"/>
      <c r="Q807" s="38"/>
    </row>
    <row r="808" ht="15.75" customHeight="1">
      <c r="O808" s="38"/>
      <c r="Q808" s="38"/>
    </row>
    <row r="809" ht="15.75" customHeight="1">
      <c r="O809" s="38"/>
      <c r="Q809" s="38"/>
    </row>
    <row r="810" ht="15.75" customHeight="1">
      <c r="O810" s="38"/>
      <c r="Q810" s="38"/>
    </row>
    <row r="811" ht="15.75" customHeight="1">
      <c r="O811" s="38"/>
      <c r="Q811" s="38"/>
    </row>
    <row r="812" ht="15.75" customHeight="1">
      <c r="O812" s="38"/>
      <c r="Q812" s="38"/>
    </row>
    <row r="813" ht="15.75" customHeight="1">
      <c r="O813" s="38"/>
      <c r="Q813" s="38"/>
    </row>
    <row r="814" ht="15.75" customHeight="1">
      <c r="O814" s="38"/>
      <c r="Q814" s="38"/>
    </row>
    <row r="815" ht="15.75" customHeight="1">
      <c r="O815" s="38"/>
      <c r="Q815" s="38"/>
    </row>
    <row r="816" ht="15.75" customHeight="1">
      <c r="O816" s="38"/>
      <c r="Q816" s="38"/>
    </row>
    <row r="817" ht="15.75" customHeight="1">
      <c r="O817" s="38"/>
      <c r="Q817" s="38"/>
    </row>
    <row r="818" ht="15.75" customHeight="1">
      <c r="O818" s="38"/>
      <c r="Q818" s="38"/>
    </row>
    <row r="819" ht="15.75" customHeight="1">
      <c r="O819" s="38"/>
      <c r="Q819" s="38"/>
    </row>
    <row r="820" ht="15.75" customHeight="1">
      <c r="O820" s="38"/>
      <c r="Q820" s="38"/>
    </row>
    <row r="821" ht="15.75" customHeight="1">
      <c r="O821" s="38"/>
      <c r="Q821" s="38"/>
    </row>
    <row r="822" ht="15.75" customHeight="1">
      <c r="O822" s="38"/>
      <c r="Q822" s="38"/>
    </row>
    <row r="823" ht="15.75" customHeight="1">
      <c r="O823" s="38"/>
      <c r="Q823" s="38"/>
    </row>
    <row r="824" ht="15.75" customHeight="1">
      <c r="O824" s="38"/>
      <c r="Q824" s="38"/>
    </row>
    <row r="825" ht="15.75" customHeight="1">
      <c r="O825" s="38"/>
      <c r="Q825" s="38"/>
    </row>
    <row r="826" ht="15.75" customHeight="1">
      <c r="O826" s="38"/>
      <c r="Q826" s="38"/>
    </row>
    <row r="827" ht="15.75" customHeight="1">
      <c r="O827" s="38"/>
      <c r="Q827" s="38"/>
    </row>
    <row r="828" ht="15.75" customHeight="1">
      <c r="O828" s="38"/>
      <c r="Q828" s="38"/>
    </row>
    <row r="829" ht="15.75" customHeight="1">
      <c r="O829" s="38"/>
      <c r="Q829" s="38"/>
    </row>
    <row r="830" ht="15.75" customHeight="1">
      <c r="O830" s="38"/>
      <c r="Q830" s="38"/>
    </row>
    <row r="831" ht="15.75" customHeight="1">
      <c r="O831" s="38"/>
      <c r="Q831" s="38"/>
    </row>
    <row r="832" ht="15.75" customHeight="1">
      <c r="O832" s="38"/>
      <c r="Q832" s="38"/>
    </row>
    <row r="833" ht="15.75" customHeight="1">
      <c r="O833" s="38"/>
      <c r="Q833" s="38"/>
    </row>
    <row r="834" ht="15.75" customHeight="1">
      <c r="O834" s="38"/>
      <c r="Q834" s="38"/>
    </row>
    <row r="835" ht="15.75" customHeight="1">
      <c r="O835" s="38"/>
      <c r="Q835" s="38"/>
    </row>
    <row r="836" ht="15.75" customHeight="1">
      <c r="O836" s="38"/>
      <c r="Q836" s="38"/>
    </row>
    <row r="837" ht="15.75" customHeight="1">
      <c r="O837" s="38"/>
      <c r="Q837" s="38"/>
    </row>
    <row r="838" ht="15.75" customHeight="1">
      <c r="O838" s="38"/>
      <c r="Q838" s="38"/>
    </row>
    <row r="839" ht="15.75" customHeight="1">
      <c r="O839" s="38"/>
      <c r="Q839" s="38"/>
    </row>
    <row r="840" ht="15.75" customHeight="1">
      <c r="O840" s="38"/>
      <c r="Q840" s="38"/>
    </row>
    <row r="841" ht="15.75" customHeight="1">
      <c r="O841" s="38"/>
      <c r="Q841" s="38"/>
    </row>
    <row r="842" ht="15.75" customHeight="1">
      <c r="O842" s="38"/>
      <c r="Q842" s="38"/>
    </row>
    <row r="843" ht="15.75" customHeight="1">
      <c r="O843" s="38"/>
      <c r="Q843" s="38"/>
    </row>
    <row r="844" ht="15.75" customHeight="1">
      <c r="O844" s="38"/>
      <c r="Q844" s="38"/>
    </row>
    <row r="845" ht="15.75" customHeight="1">
      <c r="O845" s="38"/>
      <c r="Q845" s="38"/>
    </row>
    <row r="846" ht="15.75" customHeight="1">
      <c r="O846" s="38"/>
      <c r="Q846" s="38"/>
    </row>
    <row r="847" ht="15.75" customHeight="1">
      <c r="O847" s="38"/>
      <c r="Q847" s="38"/>
    </row>
    <row r="848" ht="15.75" customHeight="1">
      <c r="O848" s="38"/>
      <c r="Q848" s="38"/>
    </row>
    <row r="849" ht="15.75" customHeight="1">
      <c r="O849" s="38"/>
      <c r="Q849" s="38"/>
    </row>
    <row r="850" ht="15.75" customHeight="1">
      <c r="O850" s="38"/>
      <c r="Q850" s="38"/>
    </row>
    <row r="851" ht="15.75" customHeight="1">
      <c r="O851" s="38"/>
      <c r="Q851" s="38"/>
    </row>
    <row r="852" ht="15.75" customHeight="1">
      <c r="O852" s="38"/>
      <c r="Q852" s="38"/>
    </row>
    <row r="853" ht="15.75" customHeight="1">
      <c r="O853" s="38"/>
      <c r="Q853" s="38"/>
    </row>
    <row r="854" ht="15.75" customHeight="1">
      <c r="O854" s="38"/>
      <c r="Q854" s="38"/>
    </row>
    <row r="855" ht="15.75" customHeight="1">
      <c r="O855" s="38"/>
      <c r="Q855" s="38"/>
    </row>
    <row r="856" ht="15.75" customHeight="1">
      <c r="O856" s="38"/>
      <c r="Q856" s="38"/>
    </row>
    <row r="857" ht="15.75" customHeight="1">
      <c r="O857" s="38"/>
      <c r="Q857" s="38"/>
    </row>
    <row r="858" ht="15.75" customHeight="1">
      <c r="O858" s="38"/>
      <c r="Q858" s="38"/>
    </row>
    <row r="859" ht="15.75" customHeight="1">
      <c r="O859" s="38"/>
      <c r="Q859" s="38"/>
    </row>
    <row r="860" ht="15.75" customHeight="1">
      <c r="O860" s="38"/>
      <c r="Q860" s="38"/>
    </row>
    <row r="861" ht="15.75" customHeight="1">
      <c r="O861" s="38"/>
      <c r="Q861" s="38"/>
    </row>
    <row r="862" ht="15.75" customHeight="1">
      <c r="O862" s="38"/>
      <c r="Q862" s="38"/>
    </row>
    <row r="863" ht="15.75" customHeight="1">
      <c r="O863" s="38"/>
      <c r="Q863" s="38"/>
    </row>
    <row r="864" ht="15.75" customHeight="1">
      <c r="O864" s="38"/>
      <c r="Q864" s="38"/>
    </row>
    <row r="865" ht="15.75" customHeight="1">
      <c r="O865" s="38"/>
      <c r="Q865" s="38"/>
    </row>
    <row r="866" ht="15.75" customHeight="1">
      <c r="O866" s="38"/>
      <c r="Q866" s="38"/>
    </row>
    <row r="867" ht="15.75" customHeight="1">
      <c r="O867" s="38"/>
      <c r="Q867" s="38"/>
    </row>
    <row r="868" ht="15.75" customHeight="1">
      <c r="O868" s="38"/>
      <c r="Q868" s="38"/>
    </row>
    <row r="869" ht="15.75" customHeight="1">
      <c r="O869" s="38"/>
      <c r="Q869" s="38"/>
    </row>
    <row r="870" ht="15.75" customHeight="1">
      <c r="O870" s="38"/>
      <c r="Q870" s="38"/>
    </row>
    <row r="871" ht="15.75" customHeight="1">
      <c r="O871" s="38"/>
      <c r="Q871" s="38"/>
    </row>
    <row r="872" ht="15.75" customHeight="1">
      <c r="O872" s="38"/>
      <c r="Q872" s="38"/>
    </row>
    <row r="873" ht="15.75" customHeight="1">
      <c r="O873" s="38"/>
      <c r="Q873" s="38"/>
    </row>
    <row r="874" ht="15.75" customHeight="1">
      <c r="O874" s="38"/>
      <c r="Q874" s="38"/>
    </row>
    <row r="875" ht="15.75" customHeight="1">
      <c r="O875" s="38"/>
      <c r="Q875" s="38"/>
    </row>
    <row r="876" ht="15.75" customHeight="1">
      <c r="O876" s="38"/>
      <c r="Q876" s="38"/>
    </row>
    <row r="877" ht="15.75" customHeight="1">
      <c r="O877" s="38"/>
      <c r="Q877" s="38"/>
    </row>
    <row r="878" ht="15.75" customHeight="1">
      <c r="O878" s="38"/>
      <c r="Q878" s="38"/>
    </row>
    <row r="879" ht="15.75" customHeight="1">
      <c r="O879" s="38"/>
      <c r="Q879" s="38"/>
    </row>
    <row r="880" ht="15.75" customHeight="1">
      <c r="O880" s="38"/>
      <c r="Q880" s="38"/>
    </row>
    <row r="881" ht="15.75" customHeight="1">
      <c r="O881" s="38"/>
      <c r="Q881" s="38"/>
    </row>
    <row r="882" ht="15.75" customHeight="1">
      <c r="O882" s="38"/>
      <c r="Q882" s="38"/>
    </row>
    <row r="883" ht="15.75" customHeight="1">
      <c r="O883" s="38"/>
      <c r="Q883" s="38"/>
    </row>
    <row r="884" ht="15.75" customHeight="1">
      <c r="O884" s="38"/>
      <c r="Q884" s="38"/>
    </row>
    <row r="885" ht="15.75" customHeight="1">
      <c r="O885" s="38"/>
      <c r="Q885" s="38"/>
    </row>
    <row r="886" ht="15.75" customHeight="1">
      <c r="O886" s="38"/>
      <c r="Q886" s="38"/>
    </row>
    <row r="887" ht="15.75" customHeight="1">
      <c r="O887" s="38"/>
      <c r="Q887" s="38"/>
    </row>
    <row r="888" ht="15.75" customHeight="1">
      <c r="O888" s="38"/>
      <c r="Q888" s="38"/>
    </row>
    <row r="889" ht="15.75" customHeight="1">
      <c r="O889" s="38"/>
      <c r="Q889" s="38"/>
    </row>
    <row r="890" ht="15.75" customHeight="1">
      <c r="O890" s="38"/>
      <c r="Q890" s="38"/>
    </row>
    <row r="891" ht="15.75" customHeight="1">
      <c r="O891" s="38"/>
      <c r="Q891" s="38"/>
    </row>
    <row r="892" ht="15.75" customHeight="1">
      <c r="O892" s="38"/>
      <c r="Q892" s="38"/>
    </row>
    <row r="893" ht="15.75" customHeight="1">
      <c r="O893" s="38"/>
      <c r="Q893" s="38"/>
    </row>
    <row r="894" ht="15.75" customHeight="1">
      <c r="O894" s="38"/>
      <c r="Q894" s="38"/>
    </row>
    <row r="895" ht="15.75" customHeight="1">
      <c r="O895" s="38"/>
      <c r="Q895" s="38"/>
    </row>
    <row r="896" ht="15.75" customHeight="1">
      <c r="O896" s="38"/>
      <c r="Q896" s="38"/>
    </row>
    <row r="897" ht="15.75" customHeight="1">
      <c r="O897" s="38"/>
      <c r="Q897" s="38"/>
    </row>
    <row r="898" ht="15.75" customHeight="1">
      <c r="O898" s="38"/>
      <c r="Q898" s="38"/>
    </row>
    <row r="899" ht="15.75" customHeight="1">
      <c r="O899" s="38"/>
      <c r="Q899" s="38"/>
    </row>
    <row r="900" ht="15.75" customHeight="1">
      <c r="O900" s="38"/>
      <c r="Q900" s="38"/>
    </row>
    <row r="901" ht="15.75" customHeight="1">
      <c r="O901" s="38"/>
      <c r="Q901" s="38"/>
    </row>
    <row r="902" ht="15.75" customHeight="1">
      <c r="O902" s="38"/>
      <c r="Q902" s="38"/>
    </row>
    <row r="903" ht="15.75" customHeight="1">
      <c r="O903" s="38"/>
      <c r="Q903" s="38"/>
    </row>
    <row r="904" ht="15.75" customHeight="1">
      <c r="O904" s="38"/>
      <c r="Q904" s="38"/>
    </row>
    <row r="905" ht="15.75" customHeight="1">
      <c r="O905" s="38"/>
      <c r="Q905" s="38"/>
    </row>
    <row r="906" ht="15.75" customHeight="1">
      <c r="O906" s="38"/>
      <c r="Q906" s="38"/>
    </row>
    <row r="907" ht="15.75" customHeight="1">
      <c r="O907" s="38"/>
      <c r="Q907" s="38"/>
    </row>
    <row r="908" ht="15.75" customHeight="1">
      <c r="O908" s="38"/>
      <c r="Q908" s="38"/>
    </row>
    <row r="909" ht="15.75" customHeight="1">
      <c r="O909" s="38"/>
      <c r="Q909" s="38"/>
    </row>
    <row r="910" ht="15.75" customHeight="1">
      <c r="O910" s="38"/>
      <c r="Q910" s="38"/>
    </row>
    <row r="911" ht="15.75" customHeight="1">
      <c r="O911" s="38"/>
      <c r="Q911" s="38"/>
    </row>
    <row r="912" ht="15.75" customHeight="1">
      <c r="O912" s="38"/>
      <c r="Q912" s="38"/>
    </row>
    <row r="913" ht="15.75" customHeight="1">
      <c r="O913" s="38"/>
      <c r="Q913" s="38"/>
    </row>
    <row r="914" ht="15.75" customHeight="1">
      <c r="O914" s="38"/>
      <c r="Q914" s="38"/>
    </row>
    <row r="915" ht="15.75" customHeight="1">
      <c r="O915" s="38"/>
      <c r="Q915" s="38"/>
    </row>
    <row r="916" ht="15.75" customHeight="1">
      <c r="O916" s="38"/>
      <c r="Q916" s="38"/>
    </row>
    <row r="917" ht="15.75" customHeight="1">
      <c r="O917" s="38"/>
      <c r="Q917" s="38"/>
    </row>
    <row r="918" ht="15.75" customHeight="1">
      <c r="O918" s="38"/>
      <c r="Q918" s="38"/>
    </row>
    <row r="919" ht="15.75" customHeight="1">
      <c r="O919" s="38"/>
      <c r="Q919" s="38"/>
    </row>
    <row r="920" ht="15.75" customHeight="1">
      <c r="O920" s="38"/>
      <c r="Q920" s="38"/>
    </row>
    <row r="921" ht="15.75" customHeight="1">
      <c r="O921" s="38"/>
      <c r="Q921" s="38"/>
    </row>
    <row r="922" ht="15.75" customHeight="1">
      <c r="O922" s="38"/>
      <c r="Q922" s="38"/>
    </row>
    <row r="923" ht="15.75" customHeight="1">
      <c r="O923" s="38"/>
      <c r="Q923" s="38"/>
    </row>
    <row r="924" ht="15.75" customHeight="1">
      <c r="O924" s="38"/>
      <c r="Q924" s="38"/>
    </row>
    <row r="925" ht="15.75" customHeight="1">
      <c r="O925" s="38"/>
      <c r="Q925" s="38"/>
    </row>
    <row r="926" ht="15.75" customHeight="1">
      <c r="O926" s="38"/>
      <c r="Q926" s="38"/>
    </row>
    <row r="927" ht="15.75" customHeight="1">
      <c r="O927" s="38"/>
      <c r="Q927" s="38"/>
    </row>
    <row r="928" ht="15.75" customHeight="1">
      <c r="O928" s="38"/>
      <c r="Q928" s="38"/>
    </row>
    <row r="929" ht="15.75" customHeight="1">
      <c r="O929" s="38"/>
      <c r="Q929" s="38"/>
    </row>
    <row r="930" ht="15.75" customHeight="1">
      <c r="O930" s="38"/>
      <c r="Q930" s="38"/>
    </row>
    <row r="931" ht="15.75" customHeight="1">
      <c r="O931" s="38"/>
      <c r="Q931" s="38"/>
    </row>
    <row r="932" ht="15.75" customHeight="1">
      <c r="O932" s="38"/>
      <c r="Q932" s="38"/>
    </row>
    <row r="933" ht="15.75" customHeight="1">
      <c r="O933" s="38"/>
      <c r="Q933" s="38"/>
    </row>
    <row r="934" ht="15.75" customHeight="1">
      <c r="O934" s="38"/>
      <c r="Q934" s="38"/>
    </row>
    <row r="935" ht="15.75" customHeight="1">
      <c r="O935" s="38"/>
      <c r="Q935" s="38"/>
    </row>
    <row r="936" ht="15.75" customHeight="1">
      <c r="O936" s="38"/>
      <c r="Q936" s="38"/>
    </row>
    <row r="937" ht="15.75" customHeight="1">
      <c r="O937" s="38"/>
      <c r="Q937" s="38"/>
    </row>
    <row r="938" ht="15.75" customHeight="1">
      <c r="O938" s="38"/>
      <c r="Q938" s="38"/>
    </row>
    <row r="939" ht="15.75" customHeight="1">
      <c r="O939" s="38"/>
      <c r="Q939" s="38"/>
    </row>
    <row r="940" ht="15.75" customHeight="1">
      <c r="O940" s="38"/>
      <c r="Q940" s="38"/>
    </row>
    <row r="941" ht="15.75" customHeight="1">
      <c r="O941" s="38"/>
      <c r="Q941" s="38"/>
    </row>
    <row r="942" ht="15.75" customHeight="1">
      <c r="O942" s="38"/>
      <c r="Q942" s="38"/>
    </row>
    <row r="943" ht="15.75" customHeight="1">
      <c r="O943" s="38"/>
      <c r="Q943" s="38"/>
    </row>
    <row r="944" ht="15.75" customHeight="1">
      <c r="O944" s="38"/>
      <c r="Q944" s="38"/>
    </row>
    <row r="945" ht="15.75" customHeight="1">
      <c r="O945" s="38"/>
      <c r="Q945" s="38"/>
    </row>
    <row r="946" ht="15.75" customHeight="1">
      <c r="O946" s="38"/>
      <c r="Q946" s="38"/>
    </row>
    <row r="947" ht="15.75" customHeight="1">
      <c r="O947" s="38"/>
      <c r="Q947" s="38"/>
    </row>
    <row r="948" ht="15.75" customHeight="1">
      <c r="O948" s="38"/>
      <c r="Q948" s="38"/>
    </row>
    <row r="949" ht="15.75" customHeight="1">
      <c r="O949" s="38"/>
      <c r="Q949" s="38"/>
    </row>
    <row r="950" ht="15.75" customHeight="1">
      <c r="O950" s="38"/>
      <c r="Q950" s="38"/>
    </row>
    <row r="951" ht="15.75" customHeight="1">
      <c r="O951" s="38"/>
      <c r="Q951" s="38"/>
    </row>
    <row r="952" ht="15.75" customHeight="1">
      <c r="O952" s="38"/>
      <c r="Q952" s="38"/>
    </row>
    <row r="953" ht="15.75" customHeight="1">
      <c r="O953" s="38"/>
      <c r="Q953" s="38"/>
    </row>
    <row r="954" ht="15.75" customHeight="1">
      <c r="O954" s="38"/>
      <c r="Q954" s="38"/>
    </row>
    <row r="955" ht="15.75" customHeight="1">
      <c r="O955" s="38"/>
      <c r="Q955" s="38"/>
    </row>
    <row r="956" ht="15.75" customHeight="1">
      <c r="O956" s="38"/>
      <c r="Q956" s="38"/>
    </row>
    <row r="957" ht="15.75" customHeight="1">
      <c r="O957" s="38"/>
      <c r="Q957" s="38"/>
    </row>
    <row r="958" ht="15.75" customHeight="1">
      <c r="O958" s="38"/>
      <c r="Q958" s="38"/>
    </row>
    <row r="959" ht="15.75" customHeight="1">
      <c r="O959" s="38"/>
      <c r="Q959" s="38"/>
    </row>
    <row r="960" ht="15.75" customHeight="1">
      <c r="O960" s="38"/>
      <c r="Q960" s="38"/>
    </row>
    <row r="961" ht="15.75" customHeight="1">
      <c r="O961" s="38"/>
      <c r="Q961" s="38"/>
    </row>
    <row r="962" ht="15.75" customHeight="1">
      <c r="O962" s="38"/>
      <c r="Q962" s="38"/>
    </row>
    <row r="963" ht="15.75" customHeight="1">
      <c r="O963" s="38"/>
      <c r="Q963" s="38"/>
    </row>
    <row r="964" ht="15.75" customHeight="1">
      <c r="O964" s="38"/>
      <c r="Q964" s="38"/>
    </row>
    <row r="965" ht="15.75" customHeight="1">
      <c r="O965" s="38"/>
      <c r="Q965" s="38"/>
    </row>
    <row r="966" ht="15.75" customHeight="1">
      <c r="O966" s="38"/>
      <c r="Q966" s="38"/>
    </row>
    <row r="967" ht="15.75" customHeight="1">
      <c r="O967" s="38"/>
      <c r="Q967" s="38"/>
    </row>
    <row r="968" ht="15.75" customHeight="1">
      <c r="O968" s="38"/>
      <c r="Q968" s="38"/>
    </row>
    <row r="969" ht="15.75" customHeight="1">
      <c r="O969" s="38"/>
      <c r="Q969" s="38"/>
    </row>
    <row r="970" ht="15.75" customHeight="1">
      <c r="O970" s="38"/>
      <c r="Q970" s="38"/>
    </row>
    <row r="971" ht="15.75" customHeight="1">
      <c r="O971" s="38"/>
      <c r="Q971" s="38"/>
    </row>
    <row r="972" ht="15.75" customHeight="1">
      <c r="O972" s="38"/>
      <c r="Q972" s="38"/>
    </row>
    <row r="973" ht="15.75" customHeight="1">
      <c r="O973" s="38"/>
      <c r="Q973" s="38"/>
    </row>
    <row r="974" ht="15.75" customHeight="1">
      <c r="O974" s="38"/>
      <c r="Q974" s="38"/>
    </row>
    <row r="975" ht="15.75" customHeight="1">
      <c r="O975" s="38"/>
      <c r="Q975" s="38"/>
    </row>
    <row r="976" ht="15.75" customHeight="1">
      <c r="O976" s="38"/>
      <c r="Q976" s="38"/>
    </row>
    <row r="977" ht="15.75" customHeight="1">
      <c r="O977" s="38"/>
      <c r="Q977" s="38"/>
    </row>
    <row r="978" ht="15.75" customHeight="1">
      <c r="O978" s="38"/>
      <c r="Q978" s="38"/>
    </row>
    <row r="979" ht="15.75" customHeight="1">
      <c r="O979" s="38"/>
      <c r="Q979" s="38"/>
    </row>
    <row r="980" ht="15.75" customHeight="1">
      <c r="O980" s="38"/>
      <c r="Q980" s="38"/>
    </row>
    <row r="981" ht="15.75" customHeight="1">
      <c r="O981" s="38"/>
      <c r="Q981" s="38"/>
    </row>
    <row r="982" ht="15.75" customHeight="1">
      <c r="O982" s="38"/>
      <c r="Q982" s="38"/>
    </row>
    <row r="983" ht="15.75" customHeight="1">
      <c r="O983" s="38"/>
      <c r="Q983" s="38"/>
    </row>
    <row r="984" ht="15.75" customHeight="1">
      <c r="O984" s="38"/>
      <c r="Q984" s="38"/>
    </row>
    <row r="985" ht="15.75" customHeight="1">
      <c r="O985" s="38"/>
      <c r="Q985" s="38"/>
    </row>
    <row r="986" ht="15.75" customHeight="1">
      <c r="O986" s="38"/>
      <c r="Q986" s="38"/>
    </row>
    <row r="987" ht="15.75" customHeight="1">
      <c r="O987" s="38"/>
      <c r="Q987" s="38"/>
    </row>
    <row r="988" ht="15.75" customHeight="1">
      <c r="O988" s="38"/>
      <c r="Q988" s="38"/>
    </row>
    <row r="989" ht="15.75" customHeight="1">
      <c r="O989" s="38"/>
      <c r="Q989" s="38"/>
    </row>
    <row r="990" ht="15.75" customHeight="1">
      <c r="O990" s="38"/>
      <c r="Q990" s="38"/>
    </row>
    <row r="991" ht="15.75" customHeight="1">
      <c r="O991" s="38"/>
      <c r="Q991" s="38"/>
    </row>
    <row r="992" ht="15.75" customHeight="1">
      <c r="O992" s="38"/>
      <c r="Q992" s="38"/>
    </row>
    <row r="993" ht="15.75" customHeight="1">
      <c r="O993" s="38"/>
      <c r="Q993" s="38"/>
    </row>
    <row r="994" ht="15.75" customHeight="1">
      <c r="O994" s="38"/>
      <c r="Q994" s="38"/>
    </row>
    <row r="995" ht="15.75" customHeight="1">
      <c r="O995" s="38"/>
      <c r="Q995" s="38"/>
    </row>
    <row r="996" ht="15.75" customHeight="1">
      <c r="O996" s="38"/>
      <c r="Q996" s="38"/>
    </row>
    <row r="997" ht="15.75" customHeight="1">
      <c r="O997" s="38"/>
      <c r="Q997" s="38"/>
    </row>
    <row r="998" ht="15.75" customHeight="1">
      <c r="O998" s="38"/>
      <c r="Q998" s="38"/>
    </row>
    <row r="999" ht="15.75" customHeight="1">
      <c r="O999" s="38"/>
      <c r="Q999" s="38"/>
    </row>
    <row r="1000" ht="15.75" customHeight="1">
      <c r="O1000" s="38"/>
      <c r="Q1000" s="38"/>
    </row>
  </sheetData>
  <mergeCells count="7">
    <mergeCell ref="A2:X2"/>
    <mergeCell ref="A3:C3"/>
    <mergeCell ref="S3:S26"/>
    <mergeCell ref="W4:W26"/>
    <mergeCell ref="A27:C27"/>
    <mergeCell ref="R27:W27"/>
    <mergeCell ref="R28:W46"/>
  </mergeCells>
  <conditionalFormatting sqref="L5:L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N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1" t="s">
        <v>0</v>
      </c>
      <c r="B1" s="2"/>
      <c r="C1" s="2"/>
      <c r="D1" s="3"/>
      <c r="E1" s="3"/>
      <c r="F1" s="3" t="s">
        <v>3</v>
      </c>
      <c r="G1" s="3"/>
      <c r="H1" s="3"/>
      <c r="I1" s="3" t="s">
        <v>6</v>
      </c>
      <c r="J1" s="3"/>
      <c r="K1" s="3"/>
      <c r="L1" s="3" t="s">
        <v>7</v>
      </c>
    </row>
    <row r="2">
      <c r="A2" s="4" t="s">
        <v>8</v>
      </c>
      <c r="B2" s="5" t="s">
        <v>11</v>
      </c>
      <c r="C2" s="5" t="s">
        <v>12</v>
      </c>
      <c r="D2" s="3"/>
      <c r="E2" s="3"/>
      <c r="F2" s="3"/>
      <c r="G2" s="3"/>
      <c r="H2" s="3"/>
      <c r="I2" s="3"/>
      <c r="J2" s="3"/>
      <c r="K2" s="3"/>
      <c r="L2" s="3"/>
    </row>
    <row r="3">
      <c r="A3" s="6" t="s">
        <v>16</v>
      </c>
      <c r="B3" s="6" t="s">
        <v>17</v>
      </c>
      <c r="C3" s="8" t="s">
        <v>18</v>
      </c>
      <c r="D3" s="7"/>
      <c r="E3" s="9"/>
      <c r="F3" s="9"/>
      <c r="G3" s="9"/>
      <c r="H3" s="9"/>
      <c r="I3" s="9"/>
      <c r="J3" s="9"/>
      <c r="K3" s="9"/>
      <c r="L3" s="9"/>
      <c r="M3" s="10"/>
    </row>
    <row r="4">
      <c r="A4" s="6" t="s">
        <v>19</v>
      </c>
      <c r="B4" s="6" t="s">
        <v>21</v>
      </c>
      <c r="C4" s="8" t="s">
        <v>23</v>
      </c>
      <c r="D4" s="7"/>
      <c r="E4" s="11"/>
      <c r="F4" s="11"/>
      <c r="G4" s="11"/>
      <c r="H4" s="11"/>
      <c r="I4" s="11"/>
      <c r="J4" s="11"/>
      <c r="K4" s="11"/>
      <c r="L4" s="11"/>
      <c r="M4" s="10"/>
    </row>
    <row r="5">
      <c r="A5" s="6" t="s">
        <v>25</v>
      </c>
      <c r="B5" s="6" t="s">
        <v>26</v>
      </c>
      <c r="C5" s="8" t="s">
        <v>27</v>
      </c>
      <c r="D5" s="7"/>
      <c r="E5" s="11"/>
      <c r="F5" s="11"/>
      <c r="G5" s="11"/>
      <c r="H5" s="11"/>
      <c r="I5" s="11"/>
      <c r="J5" s="11"/>
      <c r="K5" s="11"/>
      <c r="L5" s="11"/>
      <c r="M5" s="12"/>
    </row>
    <row r="6">
      <c r="A6" s="6" t="s">
        <v>32</v>
      </c>
      <c r="B6" s="6" t="s">
        <v>34</v>
      </c>
      <c r="C6" s="8" t="s">
        <v>36</v>
      </c>
      <c r="D6" s="7"/>
      <c r="E6" s="11"/>
      <c r="F6" s="11"/>
      <c r="G6" s="11"/>
      <c r="H6" s="11"/>
      <c r="I6" s="11"/>
      <c r="J6" s="11"/>
      <c r="K6" s="11"/>
      <c r="L6" s="11"/>
      <c r="M6" s="12"/>
    </row>
    <row r="7">
      <c r="A7" s="6" t="s">
        <v>40</v>
      </c>
      <c r="B7" s="6" t="s">
        <v>42</v>
      </c>
      <c r="C7" s="8" t="s">
        <v>44</v>
      </c>
      <c r="D7" s="7"/>
      <c r="E7" s="11"/>
      <c r="F7" s="11"/>
      <c r="G7" s="11"/>
      <c r="H7" s="11"/>
      <c r="I7" s="11"/>
      <c r="J7" s="11"/>
      <c r="K7" s="11"/>
      <c r="L7" s="11"/>
      <c r="M7" s="10"/>
    </row>
    <row r="8">
      <c r="A8" s="6" t="s">
        <v>41</v>
      </c>
      <c r="B8" s="6" t="s">
        <v>49</v>
      </c>
      <c r="C8" s="8" t="s">
        <v>50</v>
      </c>
      <c r="D8" s="13"/>
      <c r="E8" s="9"/>
      <c r="F8" s="9"/>
      <c r="G8" s="9"/>
      <c r="H8" s="9"/>
      <c r="I8" s="9"/>
      <c r="J8" s="9"/>
      <c r="K8" s="9"/>
      <c r="L8" s="9"/>
      <c r="M8" s="10"/>
    </row>
    <row r="9">
      <c r="A9" s="6" t="s">
        <v>57</v>
      </c>
      <c r="B9" s="6" t="s">
        <v>58</v>
      </c>
      <c r="C9" s="8" t="s">
        <v>59</v>
      </c>
      <c r="D9" s="13"/>
      <c r="E9" s="14"/>
      <c r="F9" s="9"/>
      <c r="G9" s="14"/>
      <c r="H9" s="9"/>
      <c r="I9" s="9"/>
      <c r="J9" s="14"/>
      <c r="K9" s="15"/>
      <c r="L9" s="9"/>
      <c r="M9" s="10"/>
    </row>
    <row r="10">
      <c r="A10" s="6" t="s">
        <v>64</v>
      </c>
      <c r="B10" s="6" t="s">
        <v>67</v>
      </c>
      <c r="C10" s="8" t="s">
        <v>70</v>
      </c>
      <c r="D10" s="13"/>
      <c r="E10" s="14"/>
      <c r="F10" s="9"/>
      <c r="G10" s="14"/>
      <c r="H10" s="9"/>
      <c r="I10" s="9"/>
      <c r="J10" s="14"/>
      <c r="K10" s="15"/>
      <c r="L10" s="9"/>
      <c r="M10" s="10"/>
    </row>
    <row r="11">
      <c r="A11" s="6" t="s">
        <v>75</v>
      </c>
      <c r="B11" s="6" t="s">
        <v>76</v>
      </c>
      <c r="C11" s="8" t="s">
        <v>77</v>
      </c>
      <c r="D11" s="13"/>
      <c r="E11" s="14"/>
      <c r="F11" s="9"/>
      <c r="G11" s="9"/>
      <c r="H11" s="9"/>
      <c r="I11" s="9"/>
      <c r="J11" s="14"/>
      <c r="K11" s="15"/>
      <c r="L11" s="9"/>
      <c r="M11" s="10"/>
    </row>
    <row r="12">
      <c r="A12" s="6" t="s">
        <v>83</v>
      </c>
      <c r="B12" s="6" t="s">
        <v>84</v>
      </c>
      <c r="C12" s="8" t="s">
        <v>85</v>
      </c>
      <c r="D12" s="13"/>
      <c r="E12" s="14"/>
      <c r="F12" s="9"/>
      <c r="G12" s="14"/>
      <c r="H12" s="9"/>
      <c r="I12" s="9"/>
      <c r="J12" s="14"/>
      <c r="K12" s="15"/>
      <c r="L12" s="9"/>
      <c r="M12" s="10"/>
    </row>
    <row r="13">
      <c r="A13" s="6" t="s">
        <v>89</v>
      </c>
      <c r="B13" s="6" t="s">
        <v>90</v>
      </c>
      <c r="C13" s="8" t="s">
        <v>91</v>
      </c>
      <c r="D13" s="13"/>
      <c r="E13" s="14"/>
      <c r="F13" s="9"/>
      <c r="G13" s="9"/>
      <c r="H13" s="9"/>
      <c r="I13" s="9"/>
      <c r="J13" s="14"/>
      <c r="K13" s="15"/>
      <c r="L13" s="9"/>
      <c r="M13" s="10"/>
    </row>
    <row r="14">
      <c r="A14" s="6" t="s">
        <v>92</v>
      </c>
      <c r="B14" s="6" t="s">
        <v>93</v>
      </c>
      <c r="C14" s="8" t="s">
        <v>94</v>
      </c>
      <c r="D14" s="13"/>
      <c r="E14" s="14"/>
      <c r="F14" s="9"/>
      <c r="G14" s="14"/>
      <c r="H14" s="9"/>
      <c r="I14" s="9"/>
      <c r="J14" s="14"/>
      <c r="K14" s="14"/>
      <c r="L14" s="9"/>
      <c r="M14" s="10"/>
    </row>
    <row r="15">
      <c r="A15" s="6" t="s">
        <v>95</v>
      </c>
      <c r="B15" s="6" t="s">
        <v>96</v>
      </c>
      <c r="C15" s="8" t="s">
        <v>97</v>
      </c>
      <c r="D15" s="13"/>
      <c r="E15" s="9"/>
      <c r="F15" s="9"/>
      <c r="G15" s="9"/>
      <c r="H15" s="9"/>
      <c r="I15" s="9"/>
      <c r="J15" s="9"/>
      <c r="K15" s="9"/>
      <c r="L15" s="9"/>
      <c r="M15" s="12"/>
    </row>
    <row r="16">
      <c r="A16" s="6" t="s">
        <v>99</v>
      </c>
      <c r="B16" s="6" t="s">
        <v>100</v>
      </c>
      <c r="C16" s="8" t="s">
        <v>101</v>
      </c>
      <c r="D16" s="13"/>
      <c r="E16" s="9"/>
      <c r="F16" s="9"/>
      <c r="G16" s="9"/>
      <c r="H16" s="9"/>
      <c r="I16" s="9"/>
      <c r="J16" s="9"/>
      <c r="K16" s="9"/>
      <c r="L16" s="9"/>
      <c r="M16" s="12"/>
    </row>
    <row r="17">
      <c r="A17" s="6" t="s">
        <v>102</v>
      </c>
      <c r="B17" s="6" t="s">
        <v>103</v>
      </c>
      <c r="C17" s="8" t="s">
        <v>104</v>
      </c>
      <c r="D17" s="13"/>
      <c r="E17" s="9"/>
      <c r="F17" s="9"/>
      <c r="G17" s="9"/>
      <c r="H17" s="9"/>
      <c r="I17" s="9"/>
      <c r="J17" s="9"/>
      <c r="K17" s="9"/>
      <c r="L17" s="9"/>
      <c r="M17" s="12"/>
    </row>
    <row r="18">
      <c r="A18" s="6" t="s">
        <v>105</v>
      </c>
      <c r="B18" s="6" t="s">
        <v>106</v>
      </c>
      <c r="C18" s="8" t="s">
        <v>107</v>
      </c>
      <c r="D18" s="27"/>
      <c r="E18" s="28"/>
      <c r="F18" s="9"/>
      <c r="G18" s="9"/>
      <c r="H18" s="9"/>
      <c r="I18" s="9"/>
      <c r="J18" s="9"/>
      <c r="K18" s="9"/>
      <c r="L18" s="9"/>
      <c r="M18" s="12"/>
    </row>
    <row r="19">
      <c r="D19" s="26"/>
    </row>
    <row r="20">
      <c r="D20" s="26"/>
    </row>
    <row r="21">
      <c r="D21" s="26"/>
    </row>
    <row r="22">
      <c r="D22" s="26"/>
    </row>
    <row r="23">
      <c r="D23" s="26"/>
    </row>
    <row r="24">
      <c r="D24" s="26"/>
    </row>
    <row r="25">
      <c r="D25" s="26"/>
    </row>
    <row r="26">
      <c r="D26" s="26"/>
    </row>
    <row r="27">
      <c r="D27" s="26"/>
    </row>
    <row r="28">
      <c r="D28" s="26"/>
    </row>
    <row r="29">
      <c r="D29" s="26"/>
    </row>
    <row r="30">
      <c r="D30" s="26"/>
    </row>
    <row r="31">
      <c r="D31" s="26"/>
    </row>
    <row r="32">
      <c r="D32" s="26"/>
    </row>
    <row r="33">
      <c r="D33" s="26"/>
    </row>
    <row r="34">
      <c r="D34" s="26"/>
    </row>
    <row r="35">
      <c r="D35" s="26"/>
    </row>
    <row r="36">
      <c r="D36" s="26"/>
    </row>
    <row r="37">
      <c r="D37" s="26"/>
    </row>
    <row r="38">
      <c r="D38" s="26"/>
    </row>
    <row r="39">
      <c r="D39" s="26"/>
    </row>
    <row r="40">
      <c r="D40" s="26"/>
    </row>
    <row r="41">
      <c r="D41" s="26"/>
    </row>
    <row r="42">
      <c r="D42" s="26"/>
    </row>
    <row r="43">
      <c r="D43" s="26"/>
    </row>
    <row r="44">
      <c r="D44" s="26"/>
    </row>
    <row r="45">
      <c r="D45" s="26"/>
    </row>
    <row r="46">
      <c r="D46" s="26"/>
    </row>
    <row r="47">
      <c r="D47" s="26"/>
    </row>
    <row r="48">
      <c r="D48" s="26"/>
    </row>
    <row r="49">
      <c r="D49" s="26"/>
    </row>
    <row r="50">
      <c r="D50" s="26"/>
    </row>
    <row r="51">
      <c r="D51" s="26"/>
    </row>
    <row r="52">
      <c r="D52" s="26"/>
    </row>
    <row r="53">
      <c r="D53" s="26"/>
    </row>
    <row r="54">
      <c r="D54" s="26"/>
    </row>
    <row r="55">
      <c r="D55" s="26"/>
    </row>
    <row r="56">
      <c r="D56" s="26"/>
    </row>
    <row r="57">
      <c r="D57" s="26"/>
    </row>
    <row r="58">
      <c r="D58" s="26"/>
    </row>
    <row r="59">
      <c r="D59" s="26"/>
    </row>
    <row r="60">
      <c r="D60" s="26"/>
    </row>
    <row r="61">
      <c r="D61" s="26"/>
    </row>
    <row r="62">
      <c r="D62" s="26"/>
    </row>
    <row r="63">
      <c r="D63" s="26"/>
    </row>
    <row r="64">
      <c r="D64" s="26"/>
    </row>
    <row r="65">
      <c r="D65" s="26"/>
    </row>
    <row r="66">
      <c r="D66" s="26"/>
    </row>
    <row r="67">
      <c r="D67" s="26"/>
    </row>
    <row r="68">
      <c r="D68" s="26"/>
    </row>
    <row r="69">
      <c r="D69" s="26"/>
    </row>
    <row r="70">
      <c r="D70" s="26"/>
    </row>
    <row r="71">
      <c r="D71" s="26"/>
    </row>
    <row r="72">
      <c r="D72" s="26"/>
    </row>
    <row r="73">
      <c r="D73" s="26"/>
    </row>
    <row r="74">
      <c r="D74" s="26"/>
    </row>
    <row r="75">
      <c r="D75" s="26"/>
    </row>
    <row r="76">
      <c r="D76" s="26"/>
    </row>
    <row r="77">
      <c r="D77" s="26"/>
    </row>
    <row r="78">
      <c r="D78" s="26"/>
    </row>
    <row r="79">
      <c r="D79" s="26"/>
    </row>
    <row r="80">
      <c r="D80" s="26"/>
    </row>
    <row r="81">
      <c r="D81" s="26"/>
    </row>
    <row r="82">
      <c r="D82" s="26"/>
    </row>
    <row r="83">
      <c r="D83" s="26"/>
    </row>
    <row r="84">
      <c r="D84" s="26"/>
    </row>
    <row r="85">
      <c r="D85" s="26"/>
    </row>
    <row r="86">
      <c r="D86" s="26"/>
    </row>
    <row r="87">
      <c r="D87" s="26"/>
    </row>
    <row r="88">
      <c r="D88" s="26"/>
    </row>
    <row r="89">
      <c r="D89" s="26"/>
    </row>
    <row r="90">
      <c r="D90" s="26"/>
    </row>
    <row r="91">
      <c r="D91" s="26"/>
    </row>
    <row r="92">
      <c r="D92" s="26"/>
    </row>
    <row r="93">
      <c r="D93" s="26"/>
    </row>
    <row r="94">
      <c r="D94" s="26"/>
    </row>
    <row r="95">
      <c r="D95" s="26"/>
    </row>
    <row r="96">
      <c r="D96" s="26"/>
    </row>
    <row r="97">
      <c r="D97" s="26"/>
    </row>
    <row r="98">
      <c r="D98" s="26"/>
    </row>
    <row r="99">
      <c r="D99" s="26"/>
    </row>
    <row r="100">
      <c r="D100" s="26"/>
    </row>
    <row r="101">
      <c r="D101" s="26"/>
    </row>
    <row r="102">
      <c r="D102" s="26"/>
    </row>
    <row r="103">
      <c r="D103" s="26"/>
    </row>
    <row r="104">
      <c r="D104" s="26"/>
    </row>
    <row r="105">
      <c r="D105" s="26"/>
    </row>
    <row r="106">
      <c r="D106" s="26"/>
    </row>
    <row r="107">
      <c r="D107" s="26"/>
    </row>
    <row r="108">
      <c r="D108" s="26"/>
    </row>
    <row r="109">
      <c r="D109" s="26"/>
    </row>
    <row r="110">
      <c r="D110" s="26"/>
    </row>
    <row r="111">
      <c r="D111" s="26"/>
    </row>
    <row r="112">
      <c r="D112" s="26"/>
    </row>
    <row r="113">
      <c r="D113" s="26"/>
    </row>
    <row r="114">
      <c r="D114" s="26"/>
    </row>
    <row r="115">
      <c r="D115" s="26"/>
    </row>
    <row r="116">
      <c r="D116" s="26"/>
    </row>
    <row r="117">
      <c r="D117" s="26"/>
    </row>
    <row r="118">
      <c r="D118" s="26"/>
    </row>
    <row r="119">
      <c r="D119" s="26"/>
    </row>
    <row r="120">
      <c r="D120" s="26"/>
    </row>
    <row r="121">
      <c r="D121" s="26"/>
    </row>
    <row r="122">
      <c r="D122" s="26"/>
    </row>
    <row r="123">
      <c r="D123" s="26"/>
    </row>
    <row r="124">
      <c r="D124" s="26"/>
    </row>
    <row r="125">
      <c r="D125" s="26"/>
    </row>
    <row r="126">
      <c r="D126" s="26"/>
    </row>
    <row r="127">
      <c r="D127" s="26"/>
    </row>
    <row r="128">
      <c r="D128" s="26"/>
    </row>
    <row r="129">
      <c r="D129" s="26"/>
    </row>
    <row r="130">
      <c r="D130" s="26"/>
    </row>
    <row r="131">
      <c r="D131" s="26"/>
    </row>
    <row r="132">
      <c r="D132" s="26"/>
    </row>
    <row r="133">
      <c r="D133" s="26"/>
    </row>
    <row r="134">
      <c r="D134" s="26"/>
    </row>
    <row r="135">
      <c r="D135" s="26"/>
    </row>
    <row r="136">
      <c r="D136" s="26"/>
    </row>
    <row r="137">
      <c r="D137" s="26"/>
    </row>
    <row r="138">
      <c r="D138" s="26"/>
    </row>
    <row r="139">
      <c r="D139" s="26"/>
    </row>
    <row r="140">
      <c r="D140" s="26"/>
    </row>
    <row r="141">
      <c r="D141" s="26"/>
    </row>
    <row r="142">
      <c r="D142" s="26"/>
    </row>
    <row r="143">
      <c r="D143" s="26"/>
    </row>
    <row r="144">
      <c r="D144" s="26"/>
    </row>
    <row r="145">
      <c r="D145" s="26"/>
    </row>
    <row r="146">
      <c r="D146" s="26"/>
    </row>
    <row r="147">
      <c r="D147" s="26"/>
    </row>
    <row r="148">
      <c r="D148" s="26"/>
    </row>
    <row r="149">
      <c r="D149" s="26"/>
    </row>
    <row r="150">
      <c r="D150" s="26"/>
    </row>
    <row r="151">
      <c r="D151" s="26"/>
    </row>
    <row r="152">
      <c r="D152" s="26"/>
    </row>
    <row r="153">
      <c r="D153" s="26"/>
    </row>
    <row r="154">
      <c r="D154" s="26"/>
    </row>
    <row r="155">
      <c r="D155" s="26"/>
    </row>
    <row r="156">
      <c r="D156" s="26"/>
    </row>
    <row r="157">
      <c r="D157" s="26"/>
    </row>
    <row r="158">
      <c r="D158" s="26"/>
    </row>
    <row r="159">
      <c r="D159" s="26"/>
    </row>
    <row r="160">
      <c r="D160" s="26"/>
    </row>
    <row r="161">
      <c r="D161" s="26"/>
    </row>
    <row r="162">
      <c r="D162" s="26"/>
    </row>
    <row r="163">
      <c r="D163" s="26"/>
    </row>
    <row r="164">
      <c r="D164" s="26"/>
    </row>
    <row r="165">
      <c r="D165" s="26"/>
    </row>
    <row r="166">
      <c r="D166" s="26"/>
    </row>
    <row r="167">
      <c r="D167" s="26"/>
    </row>
    <row r="168">
      <c r="D168" s="26"/>
    </row>
    <row r="169">
      <c r="D169" s="26"/>
    </row>
    <row r="170">
      <c r="D170" s="26"/>
    </row>
    <row r="171">
      <c r="D171" s="26"/>
    </row>
    <row r="172">
      <c r="D172" s="26"/>
    </row>
    <row r="173">
      <c r="D173" s="26"/>
    </row>
    <row r="174">
      <c r="D174" s="26"/>
    </row>
    <row r="175">
      <c r="D175" s="26"/>
    </row>
    <row r="176">
      <c r="D176" s="26"/>
    </row>
    <row r="177">
      <c r="D177" s="26"/>
    </row>
    <row r="178">
      <c r="D178" s="26"/>
    </row>
    <row r="179">
      <c r="D179" s="26"/>
    </row>
    <row r="180">
      <c r="D180" s="26"/>
    </row>
    <row r="181">
      <c r="D181" s="26"/>
    </row>
    <row r="182">
      <c r="D182" s="26"/>
    </row>
    <row r="183">
      <c r="D183" s="26"/>
    </row>
    <row r="184">
      <c r="D184" s="26"/>
    </row>
    <row r="185">
      <c r="D185" s="26"/>
    </row>
    <row r="186">
      <c r="D186" s="26"/>
    </row>
    <row r="187">
      <c r="D187" s="26"/>
    </row>
    <row r="188">
      <c r="D188" s="26"/>
    </row>
    <row r="189">
      <c r="D189" s="26"/>
    </row>
    <row r="190">
      <c r="D190" s="26"/>
    </row>
    <row r="191">
      <c r="D191" s="26"/>
    </row>
    <row r="192">
      <c r="D192" s="26"/>
    </row>
    <row r="193">
      <c r="D193" s="26"/>
    </row>
    <row r="194">
      <c r="D194" s="26"/>
    </row>
    <row r="195">
      <c r="D195" s="26"/>
    </row>
    <row r="196">
      <c r="D196" s="26"/>
    </row>
    <row r="197">
      <c r="D197" s="26"/>
    </row>
    <row r="198">
      <c r="D198" s="26"/>
    </row>
    <row r="199">
      <c r="D199" s="26"/>
    </row>
    <row r="200">
      <c r="D200" s="26"/>
    </row>
    <row r="201">
      <c r="D201" s="26"/>
    </row>
    <row r="202">
      <c r="D202" s="26"/>
    </row>
    <row r="203">
      <c r="D203" s="26"/>
    </row>
    <row r="204">
      <c r="D204" s="26"/>
    </row>
    <row r="205">
      <c r="D205" s="26"/>
    </row>
    <row r="206">
      <c r="D206" s="26"/>
    </row>
    <row r="207">
      <c r="D207" s="26"/>
    </row>
    <row r="208">
      <c r="D208" s="26"/>
    </row>
    <row r="209">
      <c r="D209" s="26"/>
    </row>
    <row r="210">
      <c r="D210" s="26"/>
    </row>
    <row r="211">
      <c r="D211" s="26"/>
    </row>
    <row r="212">
      <c r="D212" s="26"/>
    </row>
    <row r="213">
      <c r="D213" s="26"/>
    </row>
    <row r="214">
      <c r="D214" s="26"/>
    </row>
    <row r="215">
      <c r="D215" s="26"/>
    </row>
    <row r="216">
      <c r="D216" s="26"/>
    </row>
    <row r="217">
      <c r="D217" s="26"/>
    </row>
    <row r="218">
      <c r="D218" s="26"/>
    </row>
    <row r="219">
      <c r="D219" s="26"/>
    </row>
    <row r="220">
      <c r="D220" s="26"/>
    </row>
    <row r="221">
      <c r="D221" s="26"/>
    </row>
    <row r="222">
      <c r="D222" s="26"/>
    </row>
    <row r="223">
      <c r="D223" s="26"/>
    </row>
    <row r="224">
      <c r="D224" s="26"/>
    </row>
    <row r="225">
      <c r="D225" s="26"/>
    </row>
    <row r="226">
      <c r="D226" s="26"/>
    </row>
    <row r="227">
      <c r="D227" s="26"/>
    </row>
    <row r="228">
      <c r="D228" s="26"/>
    </row>
    <row r="229">
      <c r="D229" s="26"/>
    </row>
    <row r="230">
      <c r="D230" s="26"/>
    </row>
    <row r="231">
      <c r="D231" s="26"/>
    </row>
    <row r="232">
      <c r="D232" s="26"/>
    </row>
    <row r="233">
      <c r="D233" s="26"/>
    </row>
    <row r="234">
      <c r="D234" s="26"/>
    </row>
    <row r="235">
      <c r="D235" s="26"/>
    </row>
    <row r="236">
      <c r="D236" s="26"/>
    </row>
    <row r="237">
      <c r="D237" s="26"/>
    </row>
    <row r="238">
      <c r="D238" s="26"/>
    </row>
    <row r="239">
      <c r="D239" s="26"/>
    </row>
    <row r="240">
      <c r="D240" s="26"/>
    </row>
    <row r="241">
      <c r="D241" s="26"/>
    </row>
    <row r="242">
      <c r="D242" s="26"/>
    </row>
    <row r="243">
      <c r="D243" s="26"/>
    </row>
    <row r="244">
      <c r="D244" s="26"/>
    </row>
    <row r="245">
      <c r="D245" s="26"/>
    </row>
    <row r="246">
      <c r="D246" s="26"/>
    </row>
    <row r="247">
      <c r="D247" s="26"/>
    </row>
    <row r="248">
      <c r="D248" s="26"/>
    </row>
    <row r="249">
      <c r="D249" s="26"/>
    </row>
    <row r="250">
      <c r="D250" s="26"/>
    </row>
    <row r="251">
      <c r="D251" s="26"/>
    </row>
    <row r="252">
      <c r="D252" s="26"/>
    </row>
    <row r="253">
      <c r="D253" s="26"/>
    </row>
    <row r="254">
      <c r="D254" s="26"/>
    </row>
    <row r="255">
      <c r="D255" s="26"/>
    </row>
    <row r="256">
      <c r="D256" s="26"/>
    </row>
    <row r="257">
      <c r="D257" s="26"/>
    </row>
    <row r="258">
      <c r="D258" s="26"/>
    </row>
    <row r="259">
      <c r="D259" s="26"/>
    </row>
    <row r="260">
      <c r="D260" s="26"/>
    </row>
    <row r="261">
      <c r="D261" s="26"/>
    </row>
    <row r="262">
      <c r="D262" s="26"/>
    </row>
    <row r="263">
      <c r="D263" s="26"/>
    </row>
    <row r="264">
      <c r="D264" s="26"/>
    </row>
    <row r="265">
      <c r="D265" s="26"/>
    </row>
    <row r="266">
      <c r="D266" s="26"/>
    </row>
    <row r="267">
      <c r="D267" s="26"/>
    </row>
    <row r="268">
      <c r="D268" s="26"/>
    </row>
    <row r="269">
      <c r="D269" s="26"/>
    </row>
    <row r="270">
      <c r="D270" s="26"/>
    </row>
    <row r="271">
      <c r="D271" s="26"/>
    </row>
    <row r="272">
      <c r="D272" s="26"/>
    </row>
    <row r="273">
      <c r="D273" s="26"/>
    </row>
    <row r="274">
      <c r="D274" s="26"/>
    </row>
    <row r="275">
      <c r="D275" s="26"/>
    </row>
    <row r="276">
      <c r="D276" s="26"/>
    </row>
    <row r="277">
      <c r="D277" s="26"/>
    </row>
    <row r="278">
      <c r="D278" s="26"/>
    </row>
    <row r="279">
      <c r="D279" s="26"/>
    </row>
    <row r="280">
      <c r="D280" s="26"/>
    </row>
    <row r="281">
      <c r="D281" s="26"/>
    </row>
    <row r="282">
      <c r="D282" s="26"/>
    </row>
    <row r="283">
      <c r="D283" s="26"/>
    </row>
    <row r="284">
      <c r="D284" s="26"/>
    </row>
    <row r="285">
      <c r="D285" s="26"/>
    </row>
    <row r="286">
      <c r="D286" s="26"/>
    </row>
    <row r="287">
      <c r="D287" s="26"/>
    </row>
    <row r="288">
      <c r="D288" s="26"/>
    </row>
    <row r="289">
      <c r="D289" s="26"/>
    </row>
    <row r="290">
      <c r="D290" s="26"/>
    </row>
    <row r="291">
      <c r="D291" s="26"/>
    </row>
    <row r="292">
      <c r="D292" s="26"/>
    </row>
    <row r="293">
      <c r="D293" s="26"/>
    </row>
    <row r="294">
      <c r="D294" s="26"/>
    </row>
    <row r="295">
      <c r="D295" s="26"/>
    </row>
    <row r="296">
      <c r="D296" s="26"/>
    </row>
    <row r="297">
      <c r="D297" s="26"/>
    </row>
    <row r="298">
      <c r="D298" s="26"/>
    </row>
    <row r="299">
      <c r="D299" s="26"/>
    </row>
    <row r="300">
      <c r="D300" s="26"/>
    </row>
    <row r="301">
      <c r="D301" s="26"/>
    </row>
    <row r="302">
      <c r="D302" s="26"/>
    </row>
    <row r="303">
      <c r="D303" s="26"/>
    </row>
    <row r="304">
      <c r="D304" s="26"/>
    </row>
    <row r="305">
      <c r="D305" s="26"/>
    </row>
    <row r="306">
      <c r="D306" s="26"/>
    </row>
    <row r="307">
      <c r="D307" s="26"/>
    </row>
    <row r="308">
      <c r="D308" s="26"/>
    </row>
    <row r="309">
      <c r="D309" s="26"/>
    </row>
    <row r="310">
      <c r="D310" s="26"/>
    </row>
    <row r="311">
      <c r="D311" s="26"/>
    </row>
    <row r="312">
      <c r="D312" s="26"/>
    </row>
    <row r="313">
      <c r="D313" s="26"/>
    </row>
    <row r="314">
      <c r="D314" s="26"/>
    </row>
    <row r="315">
      <c r="D315" s="26"/>
    </row>
    <row r="316">
      <c r="D316" s="26"/>
    </row>
    <row r="317">
      <c r="D317" s="26"/>
    </row>
    <row r="318">
      <c r="D318" s="26"/>
    </row>
    <row r="319">
      <c r="D319" s="26"/>
    </row>
    <row r="320">
      <c r="D320" s="26"/>
    </row>
    <row r="321">
      <c r="D321" s="26"/>
    </row>
    <row r="322">
      <c r="D322" s="26"/>
    </row>
    <row r="323">
      <c r="D323" s="26"/>
    </row>
    <row r="324">
      <c r="D324" s="26"/>
    </row>
    <row r="325">
      <c r="D325" s="26"/>
    </row>
    <row r="326">
      <c r="D326" s="26"/>
    </row>
    <row r="327">
      <c r="D327" s="26"/>
    </row>
    <row r="328">
      <c r="D328" s="26"/>
    </row>
    <row r="329">
      <c r="D329" s="26"/>
    </row>
    <row r="330">
      <c r="D330" s="26"/>
    </row>
    <row r="331">
      <c r="D331" s="26"/>
    </row>
    <row r="332">
      <c r="D332" s="26"/>
    </row>
    <row r="333">
      <c r="D333" s="26"/>
    </row>
    <row r="334">
      <c r="D334" s="26"/>
    </row>
    <row r="335">
      <c r="D335" s="26"/>
    </row>
    <row r="336">
      <c r="D336" s="26"/>
    </row>
    <row r="337">
      <c r="D337" s="26"/>
    </row>
    <row r="338">
      <c r="D338" s="26"/>
    </row>
    <row r="339">
      <c r="D339" s="26"/>
    </row>
    <row r="340">
      <c r="D340" s="26"/>
    </row>
    <row r="341">
      <c r="D341" s="26"/>
    </row>
    <row r="342">
      <c r="D342" s="26"/>
    </row>
    <row r="343">
      <c r="D343" s="26"/>
    </row>
    <row r="344">
      <c r="D344" s="26"/>
    </row>
    <row r="345">
      <c r="D345" s="26"/>
    </row>
    <row r="346">
      <c r="D346" s="26"/>
    </row>
    <row r="347">
      <c r="D347" s="26"/>
    </row>
    <row r="348">
      <c r="D348" s="26"/>
    </row>
    <row r="349">
      <c r="D349" s="26"/>
    </row>
    <row r="350">
      <c r="D350" s="26"/>
    </row>
    <row r="351">
      <c r="D351" s="26"/>
    </row>
    <row r="352">
      <c r="D352" s="26"/>
    </row>
    <row r="353">
      <c r="D353" s="26"/>
    </row>
    <row r="354">
      <c r="D354" s="26"/>
    </row>
    <row r="355">
      <c r="D355" s="26"/>
    </row>
    <row r="356">
      <c r="D356" s="26"/>
    </row>
    <row r="357">
      <c r="D357" s="26"/>
    </row>
    <row r="358">
      <c r="D358" s="26"/>
    </row>
    <row r="359">
      <c r="D359" s="26"/>
    </row>
    <row r="360">
      <c r="D360" s="26"/>
    </row>
    <row r="361">
      <c r="D361" s="26"/>
    </row>
    <row r="362">
      <c r="D362" s="26"/>
    </row>
    <row r="363">
      <c r="D363" s="26"/>
    </row>
    <row r="364">
      <c r="D364" s="26"/>
    </row>
    <row r="365">
      <c r="D365" s="26"/>
    </row>
    <row r="366">
      <c r="D366" s="26"/>
    </row>
    <row r="367">
      <c r="D367" s="26"/>
    </row>
    <row r="368">
      <c r="D368" s="26"/>
    </row>
    <row r="369">
      <c r="D369" s="26"/>
    </row>
    <row r="370">
      <c r="D370" s="26"/>
    </row>
    <row r="371">
      <c r="D371" s="26"/>
    </row>
    <row r="372">
      <c r="D372" s="26"/>
    </row>
    <row r="373">
      <c r="D373" s="26"/>
    </row>
    <row r="374">
      <c r="D374" s="26"/>
    </row>
    <row r="375">
      <c r="D375" s="26"/>
    </row>
    <row r="376">
      <c r="D376" s="26"/>
    </row>
    <row r="377">
      <c r="D377" s="26"/>
    </row>
    <row r="378">
      <c r="D378" s="26"/>
    </row>
    <row r="379">
      <c r="D379" s="26"/>
    </row>
    <row r="380">
      <c r="D380" s="26"/>
    </row>
    <row r="381">
      <c r="D381" s="26"/>
    </row>
    <row r="382">
      <c r="D382" s="26"/>
    </row>
    <row r="383">
      <c r="D383" s="26"/>
    </row>
    <row r="384">
      <c r="D384" s="26"/>
    </row>
    <row r="385">
      <c r="D385" s="26"/>
    </row>
    <row r="386">
      <c r="D386" s="26"/>
    </row>
    <row r="387">
      <c r="D387" s="26"/>
    </row>
    <row r="388">
      <c r="D388" s="26"/>
    </row>
    <row r="389">
      <c r="D389" s="26"/>
    </row>
    <row r="390">
      <c r="D390" s="26"/>
    </row>
    <row r="391">
      <c r="D391" s="26"/>
    </row>
    <row r="392">
      <c r="D392" s="26"/>
    </row>
    <row r="393">
      <c r="D393" s="26"/>
    </row>
    <row r="394">
      <c r="D394" s="26"/>
    </row>
    <row r="395">
      <c r="D395" s="26"/>
    </row>
    <row r="396">
      <c r="D396" s="26"/>
    </row>
    <row r="397">
      <c r="D397" s="26"/>
    </row>
    <row r="398">
      <c r="D398" s="26"/>
    </row>
    <row r="399">
      <c r="D399" s="26"/>
    </row>
    <row r="400">
      <c r="D400" s="26"/>
    </row>
    <row r="401">
      <c r="D401" s="26"/>
    </row>
    <row r="402">
      <c r="D402" s="26"/>
    </row>
    <row r="403">
      <c r="D403" s="26"/>
    </row>
    <row r="404">
      <c r="D404" s="26"/>
    </row>
    <row r="405">
      <c r="D405" s="26"/>
    </row>
    <row r="406">
      <c r="D406" s="26"/>
    </row>
    <row r="407">
      <c r="D407" s="26"/>
    </row>
    <row r="408">
      <c r="D408" s="26"/>
    </row>
    <row r="409">
      <c r="D409" s="26"/>
    </row>
    <row r="410">
      <c r="D410" s="26"/>
    </row>
    <row r="411">
      <c r="D411" s="26"/>
    </row>
    <row r="412">
      <c r="D412" s="26"/>
    </row>
    <row r="413">
      <c r="D413" s="26"/>
    </row>
    <row r="414">
      <c r="D414" s="26"/>
    </row>
    <row r="415">
      <c r="D415" s="26"/>
    </row>
    <row r="416">
      <c r="D416" s="26"/>
    </row>
    <row r="417">
      <c r="D417" s="26"/>
    </row>
    <row r="418">
      <c r="D418" s="26"/>
    </row>
    <row r="419">
      <c r="D419" s="26"/>
    </row>
    <row r="420">
      <c r="D420" s="26"/>
    </row>
    <row r="421">
      <c r="D421" s="26"/>
    </row>
    <row r="422">
      <c r="D422" s="26"/>
    </row>
    <row r="423">
      <c r="D423" s="26"/>
    </row>
    <row r="424">
      <c r="D424" s="26"/>
    </row>
    <row r="425">
      <c r="D425" s="26"/>
    </row>
    <row r="426">
      <c r="D426" s="26"/>
    </row>
    <row r="427">
      <c r="D427" s="26"/>
    </row>
    <row r="428">
      <c r="D428" s="26"/>
    </row>
    <row r="429">
      <c r="D429" s="26"/>
    </row>
    <row r="430">
      <c r="D430" s="26"/>
    </row>
    <row r="431">
      <c r="D431" s="26"/>
    </row>
    <row r="432">
      <c r="D432" s="26"/>
    </row>
    <row r="433">
      <c r="D433" s="26"/>
    </row>
    <row r="434">
      <c r="D434" s="26"/>
    </row>
    <row r="435">
      <c r="D435" s="26"/>
    </row>
    <row r="436">
      <c r="D436" s="26"/>
    </row>
    <row r="437">
      <c r="D437" s="26"/>
    </row>
    <row r="438">
      <c r="D438" s="26"/>
    </row>
    <row r="439">
      <c r="D439" s="26"/>
    </row>
    <row r="440">
      <c r="D440" s="26"/>
    </row>
    <row r="441">
      <c r="D441" s="26"/>
    </row>
    <row r="442">
      <c r="D442" s="26"/>
    </row>
    <row r="443">
      <c r="D443" s="26"/>
    </row>
    <row r="444">
      <c r="D444" s="26"/>
    </row>
    <row r="445">
      <c r="D445" s="26"/>
    </row>
    <row r="446">
      <c r="D446" s="26"/>
    </row>
    <row r="447">
      <c r="D447" s="26"/>
    </row>
    <row r="448">
      <c r="D448" s="26"/>
    </row>
    <row r="449">
      <c r="D449" s="26"/>
    </row>
    <row r="450">
      <c r="D450" s="26"/>
    </row>
    <row r="451">
      <c r="D451" s="26"/>
    </row>
    <row r="452">
      <c r="D452" s="26"/>
    </row>
    <row r="453">
      <c r="D453" s="26"/>
    </row>
    <row r="454">
      <c r="D454" s="26"/>
    </row>
    <row r="455">
      <c r="D455" s="26"/>
    </row>
    <row r="456">
      <c r="D456" s="26"/>
    </row>
    <row r="457">
      <c r="D457" s="26"/>
    </row>
    <row r="458">
      <c r="D458" s="26"/>
    </row>
    <row r="459">
      <c r="D459" s="26"/>
    </row>
    <row r="460">
      <c r="D460" s="26"/>
    </row>
    <row r="461">
      <c r="D461" s="26"/>
    </row>
    <row r="462">
      <c r="D462" s="26"/>
    </row>
    <row r="463">
      <c r="D463" s="26"/>
    </row>
    <row r="464">
      <c r="D464" s="26"/>
    </row>
    <row r="465">
      <c r="D465" s="26"/>
    </row>
    <row r="466">
      <c r="D466" s="26"/>
    </row>
    <row r="467">
      <c r="D467" s="26"/>
    </row>
    <row r="468">
      <c r="D468" s="26"/>
    </row>
    <row r="469">
      <c r="D469" s="26"/>
    </row>
    <row r="470">
      <c r="D470" s="26"/>
    </row>
    <row r="471">
      <c r="D471" s="26"/>
    </row>
    <row r="472">
      <c r="D472" s="26"/>
    </row>
    <row r="473">
      <c r="D473" s="26"/>
    </row>
    <row r="474">
      <c r="D474" s="26"/>
    </row>
    <row r="475">
      <c r="D475" s="26"/>
    </row>
    <row r="476">
      <c r="D476" s="26"/>
    </row>
    <row r="477">
      <c r="D477" s="26"/>
    </row>
    <row r="478">
      <c r="D478" s="26"/>
    </row>
    <row r="479">
      <c r="D479" s="26"/>
    </row>
    <row r="480">
      <c r="D480" s="26"/>
    </row>
    <row r="481">
      <c r="D481" s="26"/>
    </row>
    <row r="482">
      <c r="D482" s="26"/>
    </row>
    <row r="483">
      <c r="D483" s="26"/>
    </row>
    <row r="484">
      <c r="D484" s="26"/>
    </row>
    <row r="485">
      <c r="D485" s="26"/>
    </row>
    <row r="486">
      <c r="D486" s="26"/>
    </row>
    <row r="487">
      <c r="D487" s="26"/>
    </row>
    <row r="488">
      <c r="D488" s="26"/>
    </row>
    <row r="489">
      <c r="D489" s="26"/>
    </row>
    <row r="490">
      <c r="D490" s="26"/>
    </row>
    <row r="491">
      <c r="D491" s="26"/>
    </row>
    <row r="492">
      <c r="D492" s="26"/>
    </row>
    <row r="493">
      <c r="D493" s="26"/>
    </row>
    <row r="494">
      <c r="D494" s="26"/>
    </row>
    <row r="495">
      <c r="D495" s="26"/>
    </row>
    <row r="496">
      <c r="D496" s="26"/>
    </row>
    <row r="497">
      <c r="D497" s="26"/>
    </row>
    <row r="498">
      <c r="D498" s="26"/>
    </row>
    <row r="499">
      <c r="D499" s="26"/>
    </row>
    <row r="500">
      <c r="D500" s="26"/>
    </row>
    <row r="501">
      <c r="D501" s="26"/>
    </row>
    <row r="502">
      <c r="D502" s="26"/>
    </row>
    <row r="503">
      <c r="D503" s="26"/>
    </row>
    <row r="504">
      <c r="D504" s="26"/>
    </row>
    <row r="505">
      <c r="D505" s="26"/>
    </row>
    <row r="506">
      <c r="D506" s="26"/>
    </row>
    <row r="507">
      <c r="D507" s="26"/>
    </row>
    <row r="508">
      <c r="D508" s="26"/>
    </row>
    <row r="509">
      <c r="D509" s="26"/>
    </row>
    <row r="510">
      <c r="D510" s="26"/>
    </row>
    <row r="511">
      <c r="D511" s="26"/>
    </row>
    <row r="512">
      <c r="D512" s="26"/>
    </row>
    <row r="513">
      <c r="D513" s="26"/>
    </row>
    <row r="514">
      <c r="D514" s="26"/>
    </row>
    <row r="515">
      <c r="D515" s="26"/>
    </row>
    <row r="516">
      <c r="D516" s="26"/>
    </row>
    <row r="517">
      <c r="D517" s="26"/>
    </row>
    <row r="518">
      <c r="D518" s="26"/>
    </row>
    <row r="519">
      <c r="D519" s="26"/>
    </row>
    <row r="520">
      <c r="D520" s="26"/>
    </row>
    <row r="521">
      <c r="D521" s="26"/>
    </row>
    <row r="522">
      <c r="D522" s="26"/>
    </row>
    <row r="523">
      <c r="D523" s="26"/>
    </row>
    <row r="524">
      <c r="D524" s="26"/>
    </row>
    <row r="525">
      <c r="D525" s="26"/>
    </row>
    <row r="526">
      <c r="D526" s="26"/>
    </row>
    <row r="527">
      <c r="D527" s="26"/>
    </row>
    <row r="528">
      <c r="D528" s="26"/>
    </row>
    <row r="529">
      <c r="D529" s="26"/>
    </row>
    <row r="530">
      <c r="D530" s="26"/>
    </row>
    <row r="531">
      <c r="D531" s="26"/>
    </row>
    <row r="532">
      <c r="D532" s="26"/>
    </row>
    <row r="533">
      <c r="D533" s="26"/>
    </row>
    <row r="534">
      <c r="D534" s="26"/>
    </row>
    <row r="535">
      <c r="D535" s="26"/>
    </row>
    <row r="536">
      <c r="D536" s="26"/>
    </row>
    <row r="537">
      <c r="D537" s="26"/>
    </row>
    <row r="538">
      <c r="D538" s="26"/>
    </row>
    <row r="539">
      <c r="D539" s="26"/>
    </row>
    <row r="540">
      <c r="D540" s="26"/>
    </row>
    <row r="541">
      <c r="D541" s="26"/>
    </row>
    <row r="542">
      <c r="D542" s="26"/>
    </row>
    <row r="543">
      <c r="D543" s="26"/>
    </row>
    <row r="544">
      <c r="D544" s="26"/>
    </row>
    <row r="545">
      <c r="D545" s="26"/>
    </row>
    <row r="546">
      <c r="D546" s="26"/>
    </row>
    <row r="547">
      <c r="D547" s="26"/>
    </row>
    <row r="548">
      <c r="D548" s="26"/>
    </row>
    <row r="549">
      <c r="D549" s="26"/>
    </row>
    <row r="550">
      <c r="D550" s="26"/>
    </row>
    <row r="551">
      <c r="D551" s="26"/>
    </row>
    <row r="552">
      <c r="D552" s="26"/>
    </row>
    <row r="553">
      <c r="D553" s="26"/>
    </row>
    <row r="554">
      <c r="D554" s="26"/>
    </row>
    <row r="555">
      <c r="D555" s="26"/>
    </row>
    <row r="556">
      <c r="D556" s="26"/>
    </row>
    <row r="557">
      <c r="D557" s="26"/>
    </row>
    <row r="558">
      <c r="D558" s="26"/>
    </row>
    <row r="559">
      <c r="D559" s="26"/>
    </row>
    <row r="560">
      <c r="D560" s="26"/>
    </row>
    <row r="561">
      <c r="D561" s="26"/>
    </row>
    <row r="562">
      <c r="D562" s="26"/>
    </row>
    <row r="563">
      <c r="D563" s="26"/>
    </row>
    <row r="564">
      <c r="D564" s="26"/>
    </row>
    <row r="565">
      <c r="D565" s="26"/>
    </row>
    <row r="566">
      <c r="D566" s="26"/>
    </row>
    <row r="567">
      <c r="D567" s="26"/>
    </row>
    <row r="568">
      <c r="D568" s="26"/>
    </row>
    <row r="569">
      <c r="D569" s="26"/>
    </row>
    <row r="570">
      <c r="D570" s="26"/>
    </row>
    <row r="571">
      <c r="D571" s="26"/>
    </row>
    <row r="572">
      <c r="D572" s="26"/>
    </row>
    <row r="573">
      <c r="D573" s="26"/>
    </row>
    <row r="574">
      <c r="D574" s="26"/>
    </row>
    <row r="575">
      <c r="D575" s="26"/>
    </row>
    <row r="576">
      <c r="D576" s="26"/>
    </row>
    <row r="577">
      <c r="D577" s="26"/>
    </row>
    <row r="578">
      <c r="D578" s="26"/>
    </row>
    <row r="579">
      <c r="D579" s="26"/>
    </row>
    <row r="580">
      <c r="D580" s="26"/>
    </row>
    <row r="581">
      <c r="D581" s="26"/>
    </row>
    <row r="582">
      <c r="D582" s="26"/>
    </row>
    <row r="583">
      <c r="D583" s="26"/>
    </row>
    <row r="584">
      <c r="D584" s="26"/>
    </row>
    <row r="585">
      <c r="D585" s="26"/>
    </row>
    <row r="586">
      <c r="D586" s="26"/>
    </row>
    <row r="587">
      <c r="D587" s="26"/>
    </row>
    <row r="588">
      <c r="D588" s="26"/>
    </row>
    <row r="589">
      <c r="D589" s="26"/>
    </row>
    <row r="590">
      <c r="D590" s="26"/>
    </row>
    <row r="591">
      <c r="D591" s="26"/>
    </row>
    <row r="592">
      <c r="D592" s="26"/>
    </row>
    <row r="593">
      <c r="D593" s="26"/>
    </row>
    <row r="594">
      <c r="D594" s="26"/>
    </row>
    <row r="595">
      <c r="D595" s="26"/>
    </row>
    <row r="596">
      <c r="D596" s="26"/>
    </row>
    <row r="597">
      <c r="D597" s="26"/>
    </row>
    <row r="598">
      <c r="D598" s="26"/>
    </row>
    <row r="599">
      <c r="D599" s="26"/>
    </row>
    <row r="600">
      <c r="D600" s="26"/>
    </row>
    <row r="601">
      <c r="D601" s="26"/>
    </row>
    <row r="602">
      <c r="D602" s="26"/>
    </row>
    <row r="603">
      <c r="D603" s="26"/>
    </row>
    <row r="604">
      <c r="D604" s="26"/>
    </row>
    <row r="605">
      <c r="D605" s="26"/>
    </row>
    <row r="606">
      <c r="D606" s="26"/>
    </row>
    <row r="607">
      <c r="D607" s="26"/>
    </row>
    <row r="608">
      <c r="D608" s="26"/>
    </row>
    <row r="609">
      <c r="D609" s="26"/>
    </row>
    <row r="610">
      <c r="D610" s="26"/>
    </row>
    <row r="611">
      <c r="D611" s="26"/>
    </row>
    <row r="612">
      <c r="D612" s="26"/>
    </row>
    <row r="613">
      <c r="D613" s="26"/>
    </row>
    <row r="614">
      <c r="D614" s="26"/>
    </row>
    <row r="615">
      <c r="D615" s="26"/>
    </row>
    <row r="616">
      <c r="D616" s="26"/>
    </row>
    <row r="617">
      <c r="D617" s="26"/>
    </row>
    <row r="618">
      <c r="D618" s="26"/>
    </row>
    <row r="619">
      <c r="D619" s="26"/>
    </row>
    <row r="620">
      <c r="D620" s="26"/>
    </row>
    <row r="621">
      <c r="D621" s="26"/>
    </row>
    <row r="622">
      <c r="D622" s="26"/>
    </row>
    <row r="623">
      <c r="D623" s="26"/>
    </row>
    <row r="624">
      <c r="D624" s="26"/>
    </row>
    <row r="625">
      <c r="D625" s="26"/>
    </row>
    <row r="626">
      <c r="D626" s="26"/>
    </row>
    <row r="627">
      <c r="D627" s="26"/>
    </row>
    <row r="628">
      <c r="D628" s="26"/>
    </row>
    <row r="629">
      <c r="D629" s="26"/>
    </row>
    <row r="630">
      <c r="D630" s="26"/>
    </row>
    <row r="631">
      <c r="D631" s="26"/>
    </row>
    <row r="632">
      <c r="D632" s="26"/>
    </row>
    <row r="633">
      <c r="D633" s="26"/>
    </row>
    <row r="634">
      <c r="D634" s="26"/>
    </row>
    <row r="635">
      <c r="D635" s="26"/>
    </row>
    <row r="636">
      <c r="D636" s="26"/>
    </row>
    <row r="637">
      <c r="D637" s="26"/>
    </row>
    <row r="638">
      <c r="D638" s="26"/>
    </row>
    <row r="639">
      <c r="D639" s="26"/>
    </row>
    <row r="640">
      <c r="D640" s="26"/>
    </row>
    <row r="641">
      <c r="D641" s="26"/>
    </row>
    <row r="642">
      <c r="D642" s="26"/>
    </row>
    <row r="643">
      <c r="D643" s="26"/>
    </row>
    <row r="644">
      <c r="D644" s="26"/>
    </row>
    <row r="645">
      <c r="D645" s="26"/>
    </row>
    <row r="646">
      <c r="D646" s="26"/>
    </row>
    <row r="647">
      <c r="D647" s="26"/>
    </row>
    <row r="648">
      <c r="D648" s="26"/>
    </row>
    <row r="649">
      <c r="D649" s="26"/>
    </row>
    <row r="650">
      <c r="D650" s="26"/>
    </row>
    <row r="651">
      <c r="D651" s="26"/>
    </row>
    <row r="652">
      <c r="D652" s="26"/>
    </row>
    <row r="653">
      <c r="D653" s="26"/>
    </row>
    <row r="654">
      <c r="D654" s="26"/>
    </row>
    <row r="655">
      <c r="D655" s="26"/>
    </row>
    <row r="656">
      <c r="D656" s="26"/>
    </row>
    <row r="657">
      <c r="D657" s="26"/>
    </row>
    <row r="658">
      <c r="D658" s="26"/>
    </row>
    <row r="659">
      <c r="D659" s="26"/>
    </row>
    <row r="660">
      <c r="D660" s="26"/>
    </row>
    <row r="661">
      <c r="D661" s="26"/>
    </row>
    <row r="662">
      <c r="D662" s="26"/>
    </row>
    <row r="663">
      <c r="D663" s="26"/>
    </row>
    <row r="664">
      <c r="D664" s="26"/>
    </row>
    <row r="665">
      <c r="D665" s="26"/>
    </row>
    <row r="666">
      <c r="D666" s="26"/>
    </row>
    <row r="667">
      <c r="D667" s="26"/>
    </row>
    <row r="668">
      <c r="D668" s="26"/>
    </row>
    <row r="669">
      <c r="D669" s="26"/>
    </row>
    <row r="670">
      <c r="D670" s="26"/>
    </row>
    <row r="671">
      <c r="D671" s="26"/>
    </row>
    <row r="672">
      <c r="D672" s="26"/>
    </row>
    <row r="673">
      <c r="D673" s="26"/>
    </row>
    <row r="674">
      <c r="D674" s="26"/>
    </row>
    <row r="675">
      <c r="D675" s="26"/>
    </row>
    <row r="676">
      <c r="D676" s="26"/>
    </row>
    <row r="677">
      <c r="D677" s="26"/>
    </row>
    <row r="678">
      <c r="D678" s="26"/>
    </row>
    <row r="679">
      <c r="D679" s="26"/>
    </row>
    <row r="680">
      <c r="D680" s="26"/>
    </row>
    <row r="681">
      <c r="D681" s="26"/>
    </row>
    <row r="682">
      <c r="D682" s="26"/>
    </row>
    <row r="683">
      <c r="D683" s="26"/>
    </row>
    <row r="684">
      <c r="D684" s="26"/>
    </row>
    <row r="685">
      <c r="D685" s="26"/>
    </row>
    <row r="686">
      <c r="D686" s="26"/>
    </row>
    <row r="687">
      <c r="D687" s="26"/>
    </row>
    <row r="688">
      <c r="D688" s="26"/>
    </row>
    <row r="689">
      <c r="D689" s="26"/>
    </row>
    <row r="690">
      <c r="D690" s="26"/>
    </row>
    <row r="691">
      <c r="D691" s="26"/>
    </row>
    <row r="692">
      <c r="D692" s="26"/>
    </row>
    <row r="693">
      <c r="D693" s="26"/>
    </row>
    <row r="694">
      <c r="D694" s="26"/>
    </row>
    <row r="695">
      <c r="D695" s="26"/>
    </row>
    <row r="696">
      <c r="D696" s="26"/>
    </row>
    <row r="697">
      <c r="D697" s="26"/>
    </row>
    <row r="698">
      <c r="D698" s="26"/>
    </row>
    <row r="699">
      <c r="D699" s="26"/>
    </row>
    <row r="700">
      <c r="D700" s="26"/>
    </row>
    <row r="701">
      <c r="D701" s="26"/>
    </row>
    <row r="702">
      <c r="D702" s="26"/>
    </row>
    <row r="703">
      <c r="D703" s="26"/>
    </row>
    <row r="704">
      <c r="D704" s="26"/>
    </row>
    <row r="705">
      <c r="D705" s="26"/>
    </row>
    <row r="706">
      <c r="D706" s="26"/>
    </row>
    <row r="707">
      <c r="D707" s="26"/>
    </row>
    <row r="708">
      <c r="D708" s="26"/>
    </row>
    <row r="709">
      <c r="D709" s="26"/>
    </row>
    <row r="710">
      <c r="D710" s="26"/>
    </row>
    <row r="711">
      <c r="D711" s="26"/>
    </row>
    <row r="712">
      <c r="D712" s="26"/>
    </row>
    <row r="713">
      <c r="D713" s="26"/>
    </row>
    <row r="714">
      <c r="D714" s="26"/>
    </row>
    <row r="715">
      <c r="D715" s="26"/>
    </row>
    <row r="716">
      <c r="D716" s="26"/>
    </row>
    <row r="717">
      <c r="D717" s="26"/>
    </row>
    <row r="718">
      <c r="D718" s="26"/>
    </row>
    <row r="719">
      <c r="D719" s="26"/>
    </row>
    <row r="720">
      <c r="D720" s="26"/>
    </row>
    <row r="721">
      <c r="D721" s="26"/>
    </row>
    <row r="722">
      <c r="D722" s="26"/>
    </row>
    <row r="723">
      <c r="D723" s="26"/>
    </row>
    <row r="724">
      <c r="D724" s="26"/>
    </row>
    <row r="725">
      <c r="D725" s="26"/>
    </row>
    <row r="726">
      <c r="D726" s="26"/>
    </row>
    <row r="727">
      <c r="D727" s="26"/>
    </row>
    <row r="728">
      <c r="D728" s="26"/>
    </row>
    <row r="729">
      <c r="D729" s="26"/>
    </row>
    <row r="730">
      <c r="D730" s="26"/>
    </row>
    <row r="731">
      <c r="D731" s="26"/>
    </row>
    <row r="732">
      <c r="D732" s="26"/>
    </row>
    <row r="733">
      <c r="D733" s="26"/>
    </row>
    <row r="734">
      <c r="D734" s="26"/>
    </row>
    <row r="735">
      <c r="D735" s="26"/>
    </row>
    <row r="736">
      <c r="D736" s="26"/>
    </row>
    <row r="737">
      <c r="D737" s="26"/>
    </row>
    <row r="738">
      <c r="D738" s="26"/>
    </row>
    <row r="739">
      <c r="D739" s="26"/>
    </row>
    <row r="740">
      <c r="D740" s="26"/>
    </row>
    <row r="741">
      <c r="D741" s="26"/>
    </row>
    <row r="742">
      <c r="D742" s="26"/>
    </row>
    <row r="743">
      <c r="D743" s="26"/>
    </row>
    <row r="744">
      <c r="D744" s="26"/>
    </row>
    <row r="745">
      <c r="D745" s="26"/>
    </row>
    <row r="746">
      <c r="D746" s="26"/>
    </row>
    <row r="747">
      <c r="D747" s="26"/>
    </row>
    <row r="748">
      <c r="D748" s="26"/>
    </row>
    <row r="749">
      <c r="D749" s="26"/>
    </row>
    <row r="750">
      <c r="D750" s="26"/>
    </row>
    <row r="751">
      <c r="D751" s="26"/>
    </row>
    <row r="752">
      <c r="D752" s="26"/>
    </row>
    <row r="753">
      <c r="D753" s="26"/>
    </row>
    <row r="754">
      <c r="D754" s="26"/>
    </row>
    <row r="755">
      <c r="D755" s="26"/>
    </row>
    <row r="756">
      <c r="D756" s="26"/>
    </row>
    <row r="757">
      <c r="D757" s="26"/>
    </row>
    <row r="758">
      <c r="D758" s="26"/>
    </row>
    <row r="759">
      <c r="D759" s="26"/>
    </row>
    <row r="760">
      <c r="D760" s="26"/>
    </row>
    <row r="761">
      <c r="D761" s="26"/>
    </row>
    <row r="762">
      <c r="D762" s="26"/>
    </row>
    <row r="763">
      <c r="D763" s="26"/>
    </row>
    <row r="764">
      <c r="D764" s="26"/>
    </row>
    <row r="765">
      <c r="D765" s="26"/>
    </row>
    <row r="766">
      <c r="D766" s="26"/>
    </row>
    <row r="767">
      <c r="D767" s="26"/>
    </row>
    <row r="768">
      <c r="D768" s="26"/>
    </row>
    <row r="769">
      <c r="D769" s="26"/>
    </row>
    <row r="770">
      <c r="D770" s="26"/>
    </row>
    <row r="771">
      <c r="D771" s="26"/>
    </row>
    <row r="772">
      <c r="D772" s="26"/>
    </row>
    <row r="773">
      <c r="D773" s="26"/>
    </row>
    <row r="774">
      <c r="D774" s="26"/>
    </row>
    <row r="775">
      <c r="D775" s="26"/>
    </row>
    <row r="776">
      <c r="D776" s="26"/>
    </row>
    <row r="777">
      <c r="D777" s="26"/>
    </row>
    <row r="778">
      <c r="D778" s="26"/>
    </row>
    <row r="779">
      <c r="D779" s="26"/>
    </row>
    <row r="780">
      <c r="D780" s="26"/>
    </row>
    <row r="781">
      <c r="D781" s="26"/>
    </row>
    <row r="782">
      <c r="D782" s="26"/>
    </row>
    <row r="783">
      <c r="D783" s="26"/>
    </row>
    <row r="784">
      <c r="D784" s="26"/>
    </row>
    <row r="785">
      <c r="D785" s="26"/>
    </row>
    <row r="786">
      <c r="D786" s="26"/>
    </row>
    <row r="787">
      <c r="D787" s="26"/>
    </row>
    <row r="788">
      <c r="D788" s="26"/>
    </row>
    <row r="789">
      <c r="D789" s="26"/>
    </row>
    <row r="790">
      <c r="D790" s="26"/>
    </row>
    <row r="791">
      <c r="D791" s="26"/>
    </row>
    <row r="792">
      <c r="D792" s="26"/>
    </row>
    <row r="793">
      <c r="D793" s="26"/>
    </row>
    <row r="794">
      <c r="D794" s="26"/>
    </row>
    <row r="795">
      <c r="D795" s="26"/>
    </row>
    <row r="796">
      <c r="D796" s="26"/>
    </row>
    <row r="797">
      <c r="D797" s="26"/>
    </row>
    <row r="798">
      <c r="D798" s="26"/>
    </row>
    <row r="799">
      <c r="D799" s="26"/>
    </row>
    <row r="800">
      <c r="D800" s="26"/>
    </row>
    <row r="801">
      <c r="D801" s="26"/>
    </row>
    <row r="802">
      <c r="D802" s="26"/>
    </row>
    <row r="803">
      <c r="D803" s="26"/>
    </row>
    <row r="804">
      <c r="D804" s="26"/>
    </row>
    <row r="805">
      <c r="D805" s="26"/>
    </row>
    <row r="806">
      <c r="D806" s="26"/>
    </row>
    <row r="807">
      <c r="D807" s="26"/>
    </row>
    <row r="808">
      <c r="D808" s="26"/>
    </row>
    <row r="809">
      <c r="D809" s="26"/>
    </row>
    <row r="810">
      <c r="D810" s="26"/>
    </row>
    <row r="811">
      <c r="D811" s="26"/>
    </row>
    <row r="812">
      <c r="D812" s="26"/>
    </row>
    <row r="813">
      <c r="D813" s="26"/>
    </row>
    <row r="814">
      <c r="D814" s="26"/>
    </row>
    <row r="815">
      <c r="D815" s="26"/>
    </row>
    <row r="816">
      <c r="D816" s="26"/>
    </row>
    <row r="817">
      <c r="D817" s="26"/>
    </row>
    <row r="818">
      <c r="D818" s="26"/>
    </row>
    <row r="819">
      <c r="D819" s="26"/>
    </row>
    <row r="820">
      <c r="D820" s="26"/>
    </row>
    <row r="821">
      <c r="D821" s="26"/>
    </row>
    <row r="822">
      <c r="D822" s="26"/>
    </row>
    <row r="823">
      <c r="D823" s="26"/>
    </row>
    <row r="824">
      <c r="D824" s="26"/>
    </row>
    <row r="825">
      <c r="D825" s="26"/>
    </row>
    <row r="826">
      <c r="D826" s="26"/>
    </row>
    <row r="827">
      <c r="D827" s="26"/>
    </row>
    <row r="828">
      <c r="D828" s="26"/>
    </row>
    <row r="829">
      <c r="D829" s="26"/>
    </row>
    <row r="830">
      <c r="D830" s="26"/>
    </row>
    <row r="831">
      <c r="D831" s="26"/>
    </row>
    <row r="832">
      <c r="D832" s="26"/>
    </row>
    <row r="833">
      <c r="D833" s="26"/>
    </row>
    <row r="834">
      <c r="D834" s="26"/>
    </row>
    <row r="835">
      <c r="D835" s="26"/>
    </row>
    <row r="836">
      <c r="D836" s="26"/>
    </row>
    <row r="837">
      <c r="D837" s="26"/>
    </row>
    <row r="838">
      <c r="D838" s="26"/>
    </row>
    <row r="839">
      <c r="D839" s="26"/>
    </row>
    <row r="840">
      <c r="D840" s="26"/>
    </row>
    <row r="841">
      <c r="D841" s="26"/>
    </row>
    <row r="842">
      <c r="D842" s="26"/>
    </row>
    <row r="843">
      <c r="D843" s="26"/>
    </row>
    <row r="844">
      <c r="D844" s="26"/>
    </row>
    <row r="845">
      <c r="D845" s="26"/>
    </row>
    <row r="846">
      <c r="D846" s="26"/>
    </row>
    <row r="847">
      <c r="D847" s="26"/>
    </row>
    <row r="848">
      <c r="D848" s="26"/>
    </row>
    <row r="849">
      <c r="D849" s="26"/>
    </row>
    <row r="850">
      <c r="D850" s="26"/>
    </row>
    <row r="851">
      <c r="D851" s="26"/>
    </row>
    <row r="852">
      <c r="D852" s="26"/>
    </row>
    <row r="853">
      <c r="D853" s="26"/>
    </row>
    <row r="854">
      <c r="D854" s="26"/>
    </row>
    <row r="855">
      <c r="D855" s="26"/>
    </row>
    <row r="856">
      <c r="D856" s="26"/>
    </row>
    <row r="857">
      <c r="D857" s="26"/>
    </row>
    <row r="858">
      <c r="D858" s="26"/>
    </row>
    <row r="859">
      <c r="D859" s="26"/>
    </row>
    <row r="860">
      <c r="D860" s="26"/>
    </row>
    <row r="861">
      <c r="D861" s="26"/>
    </row>
    <row r="862">
      <c r="D862" s="26"/>
    </row>
    <row r="863">
      <c r="D863" s="26"/>
    </row>
    <row r="864">
      <c r="D864" s="26"/>
    </row>
    <row r="865">
      <c r="D865" s="26"/>
    </row>
    <row r="866">
      <c r="D866" s="26"/>
    </row>
    <row r="867">
      <c r="D867" s="26"/>
    </row>
    <row r="868">
      <c r="D868" s="26"/>
    </row>
    <row r="869">
      <c r="D869" s="26"/>
    </row>
    <row r="870">
      <c r="D870" s="26"/>
    </row>
    <row r="871">
      <c r="D871" s="26"/>
    </row>
    <row r="872">
      <c r="D872" s="26"/>
    </row>
    <row r="873">
      <c r="D873" s="26"/>
    </row>
    <row r="874">
      <c r="D874" s="26"/>
    </row>
    <row r="875">
      <c r="D875" s="26"/>
    </row>
    <row r="876">
      <c r="D876" s="26"/>
    </row>
    <row r="877">
      <c r="D877" s="26"/>
    </row>
    <row r="878">
      <c r="D878" s="26"/>
    </row>
    <row r="879">
      <c r="D879" s="26"/>
    </row>
    <row r="880">
      <c r="D880" s="26"/>
    </row>
    <row r="881">
      <c r="D881" s="26"/>
    </row>
    <row r="882">
      <c r="D882" s="26"/>
    </row>
    <row r="883">
      <c r="D883" s="26"/>
    </row>
    <row r="884">
      <c r="D884" s="26"/>
    </row>
    <row r="885">
      <c r="D885" s="26"/>
    </row>
    <row r="886">
      <c r="D886" s="26"/>
    </row>
    <row r="887">
      <c r="D887" s="26"/>
    </row>
    <row r="888">
      <c r="D888" s="26"/>
    </row>
    <row r="889">
      <c r="D889" s="26"/>
    </row>
    <row r="890">
      <c r="D890" s="26"/>
    </row>
    <row r="891">
      <c r="D891" s="26"/>
    </row>
    <row r="892">
      <c r="D892" s="26"/>
    </row>
    <row r="893">
      <c r="D893" s="26"/>
    </row>
    <row r="894">
      <c r="D894" s="26"/>
    </row>
    <row r="895">
      <c r="D895" s="26"/>
    </row>
    <row r="896">
      <c r="D896" s="26"/>
    </row>
    <row r="897">
      <c r="D897" s="26"/>
    </row>
    <row r="898">
      <c r="D898" s="26"/>
    </row>
    <row r="899">
      <c r="D899" s="26"/>
    </row>
    <row r="900">
      <c r="D900" s="26"/>
    </row>
    <row r="901">
      <c r="D901" s="26"/>
    </row>
    <row r="902">
      <c r="D902" s="26"/>
    </row>
    <row r="903">
      <c r="D903" s="26"/>
    </row>
    <row r="904">
      <c r="D904" s="26"/>
    </row>
    <row r="905">
      <c r="D905" s="26"/>
    </row>
    <row r="906">
      <c r="D906" s="26"/>
    </row>
    <row r="907">
      <c r="D907" s="26"/>
    </row>
    <row r="908">
      <c r="D908" s="26"/>
    </row>
    <row r="909">
      <c r="D909" s="26"/>
    </row>
    <row r="910">
      <c r="D910" s="26"/>
    </row>
    <row r="911">
      <c r="D911" s="26"/>
    </row>
    <row r="912">
      <c r="D912" s="26"/>
    </row>
    <row r="913">
      <c r="D913" s="26"/>
    </row>
    <row r="914">
      <c r="D914" s="26"/>
    </row>
    <row r="915">
      <c r="D915" s="26"/>
    </row>
    <row r="916">
      <c r="D916" s="26"/>
    </row>
    <row r="917">
      <c r="D917" s="26"/>
    </row>
    <row r="918">
      <c r="D918" s="26"/>
    </row>
    <row r="919">
      <c r="D919" s="26"/>
    </row>
    <row r="920">
      <c r="D920" s="26"/>
    </row>
    <row r="921">
      <c r="D921" s="26"/>
    </row>
    <row r="922">
      <c r="D922" s="26"/>
    </row>
    <row r="923">
      <c r="D923" s="26"/>
    </row>
    <row r="924">
      <c r="D924" s="26"/>
    </row>
    <row r="925">
      <c r="D925" s="26"/>
    </row>
    <row r="926">
      <c r="D926" s="26"/>
    </row>
    <row r="927">
      <c r="D927" s="26"/>
    </row>
    <row r="928">
      <c r="D928" s="26"/>
    </row>
    <row r="929">
      <c r="D929" s="26"/>
    </row>
    <row r="930">
      <c r="D930" s="26"/>
    </row>
    <row r="931">
      <c r="D931" s="26"/>
    </row>
    <row r="932">
      <c r="D932" s="26"/>
    </row>
    <row r="933">
      <c r="D933" s="26"/>
    </row>
    <row r="934">
      <c r="D934" s="26"/>
    </row>
    <row r="935">
      <c r="D935" s="26"/>
    </row>
    <row r="936">
      <c r="D936" s="26"/>
    </row>
    <row r="937">
      <c r="D937" s="26"/>
    </row>
    <row r="938">
      <c r="D938" s="26"/>
    </row>
    <row r="939">
      <c r="D939" s="26"/>
    </row>
    <row r="940">
      <c r="D940" s="26"/>
    </row>
    <row r="941">
      <c r="D941" s="26"/>
    </row>
    <row r="942">
      <c r="D942" s="26"/>
    </row>
    <row r="943">
      <c r="D943" s="26"/>
    </row>
    <row r="944">
      <c r="D944" s="26"/>
    </row>
    <row r="945">
      <c r="D945" s="26"/>
    </row>
    <row r="946">
      <c r="D946" s="26"/>
    </row>
    <row r="947">
      <c r="D947" s="26"/>
    </row>
    <row r="948">
      <c r="D948" s="26"/>
    </row>
    <row r="949">
      <c r="D949" s="26"/>
    </row>
    <row r="950">
      <c r="D950" s="26"/>
    </row>
    <row r="951">
      <c r="D951" s="26"/>
    </row>
    <row r="952">
      <c r="D952" s="26"/>
    </row>
    <row r="953">
      <c r="D953" s="26"/>
    </row>
    <row r="954">
      <c r="D954" s="26"/>
    </row>
    <row r="955">
      <c r="D955" s="26"/>
    </row>
    <row r="956">
      <c r="D956" s="26"/>
    </row>
    <row r="957">
      <c r="D957" s="26"/>
    </row>
    <row r="958">
      <c r="D958" s="26"/>
    </row>
    <row r="959">
      <c r="D959" s="26"/>
    </row>
    <row r="960">
      <c r="D960" s="26"/>
    </row>
    <row r="961">
      <c r="D961" s="26"/>
    </row>
    <row r="962">
      <c r="D962" s="26"/>
    </row>
    <row r="963">
      <c r="D963" s="26"/>
    </row>
    <row r="964">
      <c r="D964" s="26"/>
    </row>
    <row r="965">
      <c r="D965" s="26"/>
    </row>
    <row r="966">
      <c r="D966" s="26"/>
    </row>
    <row r="967">
      <c r="D967" s="26"/>
    </row>
    <row r="968">
      <c r="D968" s="26"/>
    </row>
    <row r="969">
      <c r="D969" s="26"/>
    </row>
    <row r="970">
      <c r="D970" s="26"/>
    </row>
    <row r="971">
      <c r="D971" s="26"/>
    </row>
    <row r="972">
      <c r="D972" s="26"/>
    </row>
    <row r="973">
      <c r="D973" s="26"/>
    </row>
    <row r="974">
      <c r="D974" s="26"/>
    </row>
    <row r="975">
      <c r="D975" s="26"/>
    </row>
    <row r="976">
      <c r="D976" s="26"/>
    </row>
    <row r="977">
      <c r="D977" s="26"/>
    </row>
    <row r="978">
      <c r="D978" s="26"/>
    </row>
    <row r="979">
      <c r="D979" s="26"/>
    </row>
    <row r="980">
      <c r="D980" s="26"/>
    </row>
    <row r="981">
      <c r="D981" s="26"/>
    </row>
    <row r="982">
      <c r="D982" s="26"/>
    </row>
    <row r="983">
      <c r="D983" s="26"/>
    </row>
    <row r="984">
      <c r="D984" s="26"/>
    </row>
    <row r="985">
      <c r="D985" s="26"/>
    </row>
    <row r="986">
      <c r="D986" s="26"/>
    </row>
    <row r="987">
      <c r="D987" s="26"/>
    </row>
    <row r="988">
      <c r="D988" s="26"/>
    </row>
    <row r="989">
      <c r="D989" s="26"/>
    </row>
    <row r="990">
      <c r="D990" s="26"/>
    </row>
    <row r="991">
      <c r="D991" s="26"/>
    </row>
    <row r="992">
      <c r="D992" s="26"/>
    </row>
    <row r="993">
      <c r="D993" s="26"/>
    </row>
    <row r="994">
      <c r="D994" s="26"/>
    </row>
    <row r="995">
      <c r="D995" s="26"/>
    </row>
    <row r="996">
      <c r="D996" s="26"/>
    </row>
    <row r="997">
      <c r="D997" s="26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min="5" max="5" width="11.5"/>
    <col customWidth="1" min="6" max="6" width="7.63"/>
    <col customWidth="1" min="7" max="7" width="11.63"/>
    <col customWidth="1" min="8" max="8" width="13.38"/>
    <col customWidth="1" min="9" max="9" width="11.0"/>
    <col customWidth="1" min="10" max="10" width="15.5"/>
    <col customWidth="1" min="11" max="11" width="16.25"/>
    <col customWidth="1" min="12" max="12" width="15.25"/>
    <col customWidth="1" min="13" max="13" width="12.63"/>
    <col customWidth="1" min="14" max="14" width="12.75"/>
    <col customWidth="1" min="15" max="15" width="11.88"/>
    <col customWidth="1" min="16" max="16" width="13.75"/>
    <col customWidth="1" min="17" max="18" width="16.0"/>
    <col customWidth="1" min="19" max="19" width="13.5"/>
    <col customWidth="1" min="20" max="20" width="12.88"/>
    <col customWidth="1" min="21" max="21" width="11.75"/>
    <col customWidth="1" min="22" max="22" width="14.0"/>
    <col customWidth="1" min="23" max="23" width="11.88"/>
    <col customWidth="1" min="24" max="24" width="18.13"/>
    <col customWidth="1" min="25" max="25" width="14.25"/>
    <col customWidth="1" min="26" max="30" width="7.63"/>
  </cols>
  <sheetData>
    <row r="1" ht="34.5" customHeight="1">
      <c r="A1" s="31" t="s">
        <v>98</v>
      </c>
      <c r="B1" s="33"/>
      <c r="C1" s="33"/>
      <c r="D1" s="33"/>
      <c r="E1" s="33"/>
      <c r="F1" s="34"/>
      <c r="G1" s="34"/>
      <c r="H1" s="33"/>
      <c r="I1" s="33"/>
      <c r="J1" s="33"/>
      <c r="K1" s="33"/>
    </row>
    <row r="2">
      <c r="A2" s="122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</row>
    <row r="3" ht="30.75" customHeight="1">
      <c r="A3" s="42" t="s">
        <v>127</v>
      </c>
      <c r="B3" s="43"/>
      <c r="C3" s="44"/>
      <c r="D3" s="46"/>
      <c r="E3" s="48"/>
      <c r="F3" s="50"/>
      <c r="G3" s="51" t="s">
        <v>133</v>
      </c>
      <c r="H3" s="123" t="s">
        <v>196</v>
      </c>
      <c r="I3" s="123" t="s">
        <v>197</v>
      </c>
      <c r="J3" s="124" t="s">
        <v>198</v>
      </c>
      <c r="K3" s="123" t="s">
        <v>199</v>
      </c>
      <c r="L3" s="123" t="s">
        <v>200</v>
      </c>
      <c r="M3" s="123" t="s">
        <v>201</v>
      </c>
      <c r="N3" s="123" t="s">
        <v>202</v>
      </c>
      <c r="O3" s="125" t="s">
        <v>203</v>
      </c>
      <c r="P3" s="126" t="s">
        <v>204</v>
      </c>
      <c r="Q3" s="127" t="s">
        <v>205</v>
      </c>
      <c r="R3" s="128" t="s">
        <v>206</v>
      </c>
      <c r="S3" s="128" t="s">
        <v>207</v>
      </c>
      <c r="T3" s="128" t="s">
        <v>208</v>
      </c>
      <c r="U3" s="128" t="s">
        <v>209</v>
      </c>
      <c r="V3" s="132" t="s">
        <v>210</v>
      </c>
      <c r="W3" s="814" t="s">
        <v>556</v>
      </c>
      <c r="X3" s="132" t="s">
        <v>212</v>
      </c>
      <c r="Y3" s="134" t="s">
        <v>213</v>
      </c>
    </row>
    <row r="4" ht="56.25" customHeight="1">
      <c r="A4" s="136" t="s">
        <v>8</v>
      </c>
      <c r="B4" s="136" t="s">
        <v>11</v>
      </c>
      <c r="C4" s="136" t="s">
        <v>12</v>
      </c>
      <c r="D4" s="136" t="s">
        <v>214</v>
      </c>
      <c r="E4" s="136" t="s">
        <v>167</v>
      </c>
      <c r="F4" s="138" t="s">
        <v>168</v>
      </c>
      <c r="G4" s="140" t="s">
        <v>169</v>
      </c>
      <c r="H4" s="142"/>
      <c r="I4" s="142"/>
      <c r="J4" s="144"/>
      <c r="K4" s="145" t="s">
        <v>219</v>
      </c>
      <c r="L4" s="140" t="s">
        <v>171</v>
      </c>
      <c r="M4" s="142"/>
      <c r="N4" s="147" t="s">
        <v>221</v>
      </c>
      <c r="O4" s="150"/>
      <c r="P4" s="147" t="s">
        <v>223</v>
      </c>
      <c r="Q4" s="147"/>
      <c r="R4" s="147" t="s">
        <v>224</v>
      </c>
      <c r="S4" s="152" t="s">
        <v>225</v>
      </c>
      <c r="T4" s="145" t="s">
        <v>226</v>
      </c>
      <c r="U4" s="154" t="s">
        <v>227</v>
      </c>
      <c r="V4" s="156" t="s">
        <v>230</v>
      </c>
      <c r="W4" s="816">
        <v>1.0</v>
      </c>
      <c r="X4" s="156"/>
      <c r="Y4" s="158"/>
    </row>
    <row r="5" ht="15.75" customHeight="1">
      <c r="A5" s="159" t="s">
        <v>231</v>
      </c>
      <c r="B5" s="161" t="s">
        <v>234</v>
      </c>
      <c r="C5" s="162">
        <v>1977064.0</v>
      </c>
      <c r="D5" s="164"/>
      <c r="E5" s="166"/>
      <c r="F5" s="168"/>
      <c r="G5" s="170"/>
      <c r="H5" s="172"/>
      <c r="I5" s="172"/>
      <c r="J5" s="172"/>
      <c r="K5" s="174">
        <v>17.0</v>
      </c>
      <c r="L5" s="172"/>
      <c r="M5" s="172"/>
      <c r="N5" s="174">
        <v>8.0</v>
      </c>
      <c r="O5" s="150"/>
      <c r="P5" s="174">
        <v>34.0</v>
      </c>
      <c r="Q5" s="176"/>
      <c r="R5" s="176">
        <v>142.0</v>
      </c>
      <c r="S5" s="178"/>
      <c r="T5" s="182"/>
      <c r="U5" s="182">
        <v>12.32</v>
      </c>
      <c r="V5" s="184">
        <v>7.5</v>
      </c>
      <c r="W5" s="818">
        <f t="shared" ref="W5:W23" si="1">U5+V5</f>
        <v>19.82</v>
      </c>
      <c r="X5" s="819" t="s">
        <v>560</v>
      </c>
      <c r="Y5" s="188" t="s">
        <v>247</v>
      </c>
    </row>
    <row r="6" ht="15.75" customHeight="1">
      <c r="A6" s="189" t="s">
        <v>248</v>
      </c>
      <c r="B6" s="191" t="s">
        <v>250</v>
      </c>
      <c r="C6" s="193">
        <v>2062960.0</v>
      </c>
      <c r="D6" s="197"/>
      <c r="E6" s="201"/>
      <c r="F6" s="205"/>
      <c r="G6" s="209"/>
      <c r="H6" s="212"/>
      <c r="I6" s="212"/>
      <c r="J6" s="212"/>
      <c r="K6" s="215">
        <v>17.0</v>
      </c>
      <c r="L6" s="212"/>
      <c r="M6" s="212"/>
      <c r="N6" s="215">
        <v>0.0</v>
      </c>
      <c r="O6" s="150"/>
      <c r="P6" s="215">
        <v>30.0</v>
      </c>
      <c r="Q6" s="219"/>
      <c r="R6" s="219">
        <v>88.0</v>
      </c>
      <c r="S6" s="224"/>
      <c r="T6" s="182"/>
      <c r="U6" s="226">
        <v>8.27</v>
      </c>
      <c r="V6" s="184">
        <v>36.55</v>
      </c>
      <c r="W6" s="818">
        <f t="shared" si="1"/>
        <v>44.82</v>
      </c>
      <c r="X6" s="819" t="s">
        <v>225</v>
      </c>
      <c r="Y6" s="820" t="s">
        <v>225</v>
      </c>
    </row>
    <row r="7" ht="15.75" customHeight="1">
      <c r="A7" s="189" t="s">
        <v>193</v>
      </c>
      <c r="B7" s="191" t="s">
        <v>254</v>
      </c>
      <c r="C7" s="193">
        <v>1976852.0</v>
      </c>
      <c r="D7" s="197"/>
      <c r="E7" s="201"/>
      <c r="F7" s="205"/>
      <c r="G7" s="209"/>
      <c r="H7" s="212"/>
      <c r="I7" s="212"/>
      <c r="J7" s="212"/>
      <c r="K7" s="215">
        <v>17.0</v>
      </c>
      <c r="L7" s="212"/>
      <c r="M7" s="212"/>
      <c r="N7" s="215">
        <v>2.0</v>
      </c>
      <c r="O7" s="150"/>
      <c r="P7" s="231"/>
      <c r="Q7" s="219"/>
      <c r="R7" s="219" t="s">
        <v>225</v>
      </c>
      <c r="S7" s="224"/>
      <c r="T7" s="182"/>
      <c r="U7" s="226">
        <v>1.16</v>
      </c>
      <c r="V7" s="184">
        <v>0.0</v>
      </c>
      <c r="W7" s="818">
        <f t="shared" si="1"/>
        <v>1.16</v>
      </c>
      <c r="X7" s="819" t="s">
        <v>564</v>
      </c>
      <c r="Y7" s="188" t="s">
        <v>247</v>
      </c>
    </row>
    <row r="8" ht="15.75" customHeight="1">
      <c r="A8" s="189" t="s">
        <v>255</v>
      </c>
      <c r="B8" s="191" t="s">
        <v>256</v>
      </c>
      <c r="C8" s="193">
        <v>2062857.0</v>
      </c>
      <c r="D8" s="197"/>
      <c r="E8" s="201"/>
      <c r="F8" s="205"/>
      <c r="G8" s="209"/>
      <c r="H8" s="212"/>
      <c r="I8" s="212"/>
      <c r="J8" s="212"/>
      <c r="K8" s="231">
        <v>0.0</v>
      </c>
      <c r="L8" s="212"/>
      <c r="M8" s="212"/>
      <c r="N8" s="215">
        <v>13.0</v>
      </c>
      <c r="O8" s="150"/>
      <c r="P8" s="231"/>
      <c r="Q8" s="219"/>
      <c r="R8" s="219">
        <v>89.0</v>
      </c>
      <c r="S8" s="224"/>
      <c r="T8" s="235">
        <v>53.0</v>
      </c>
      <c r="U8" s="226">
        <v>9.5</v>
      </c>
      <c r="V8" s="184">
        <v>0.0</v>
      </c>
      <c r="W8" s="818">
        <f t="shared" si="1"/>
        <v>9.5</v>
      </c>
      <c r="X8" s="819" t="s">
        <v>564</v>
      </c>
      <c r="Y8" s="188" t="s">
        <v>247</v>
      </c>
    </row>
    <row r="9" ht="15.75" customHeight="1">
      <c r="A9" s="189" t="s">
        <v>193</v>
      </c>
      <c r="B9" s="191" t="s">
        <v>258</v>
      </c>
      <c r="C9" s="193">
        <v>2064900.0</v>
      </c>
      <c r="D9" s="197"/>
      <c r="E9" s="201"/>
      <c r="F9" s="205"/>
      <c r="G9" s="209"/>
      <c r="H9" s="212"/>
      <c r="I9" s="212"/>
      <c r="J9" s="212"/>
      <c r="K9" s="215">
        <v>13.0</v>
      </c>
      <c r="L9" s="212"/>
      <c r="M9" s="212"/>
      <c r="N9" s="215">
        <v>0.0</v>
      </c>
      <c r="O9" s="150"/>
      <c r="P9" s="231"/>
      <c r="Q9" s="219"/>
      <c r="R9" s="219" t="s">
        <v>225</v>
      </c>
      <c r="S9" s="224"/>
      <c r="T9" s="182"/>
      <c r="U9" s="226">
        <v>0.8</v>
      </c>
      <c r="V9" s="184">
        <v>0.0</v>
      </c>
      <c r="W9" s="818">
        <f t="shared" si="1"/>
        <v>0.8</v>
      </c>
      <c r="X9" s="819" t="s">
        <v>564</v>
      </c>
      <c r="Y9" s="188" t="s">
        <v>247</v>
      </c>
    </row>
    <row r="10" ht="15.75" customHeight="1">
      <c r="A10" s="189" t="s">
        <v>259</v>
      </c>
      <c r="B10" s="191" t="s">
        <v>260</v>
      </c>
      <c r="C10" s="193">
        <v>2057829.0</v>
      </c>
      <c r="D10" s="197"/>
      <c r="E10" s="201"/>
      <c r="F10" s="205"/>
      <c r="G10" s="209"/>
      <c r="H10" s="212"/>
      <c r="I10" s="212"/>
      <c r="J10" s="212"/>
      <c r="K10" s="231">
        <v>0.0</v>
      </c>
      <c r="L10" s="212"/>
      <c r="M10" s="212"/>
      <c r="N10" s="215">
        <v>0.0</v>
      </c>
      <c r="O10" s="150"/>
      <c r="P10" s="215">
        <v>40.0</v>
      </c>
      <c r="Q10" s="219"/>
      <c r="R10" s="219" t="s">
        <v>225</v>
      </c>
      <c r="S10" s="224"/>
      <c r="T10" s="226">
        <v>82.0</v>
      </c>
      <c r="U10" s="226">
        <v>7.48</v>
      </c>
      <c r="V10" s="184">
        <v>55.64</v>
      </c>
      <c r="W10" s="818">
        <f t="shared" si="1"/>
        <v>63.12</v>
      </c>
      <c r="X10" s="819" t="s">
        <v>225</v>
      </c>
      <c r="Y10" s="214"/>
    </row>
    <row r="11" ht="15.75" customHeight="1">
      <c r="A11" s="189" t="s">
        <v>262</v>
      </c>
      <c r="B11" s="191" t="s">
        <v>263</v>
      </c>
      <c r="C11" s="193">
        <v>2061122.0</v>
      </c>
      <c r="D11" s="197"/>
      <c r="E11" s="201"/>
      <c r="F11" s="205"/>
      <c r="G11" s="209"/>
      <c r="H11" s="212"/>
      <c r="I11" s="212"/>
      <c r="J11" s="212"/>
      <c r="K11" s="231">
        <v>0.0</v>
      </c>
      <c r="L11" s="212"/>
      <c r="M11" s="212"/>
      <c r="N11" s="215">
        <v>6.0</v>
      </c>
      <c r="O11" s="150"/>
      <c r="P11" s="215">
        <v>25.0</v>
      </c>
      <c r="Q11" s="219"/>
      <c r="R11" s="219" t="s">
        <v>225</v>
      </c>
      <c r="S11" s="224"/>
      <c r="T11" s="226">
        <v>72.0</v>
      </c>
      <c r="U11" s="226">
        <v>6.31</v>
      </c>
      <c r="V11" s="184">
        <v>59.73</v>
      </c>
      <c r="W11" s="818">
        <f t="shared" si="1"/>
        <v>66.04</v>
      </c>
      <c r="X11" s="819" t="s">
        <v>225</v>
      </c>
      <c r="Y11" s="214"/>
    </row>
    <row r="12" ht="15.75" customHeight="1">
      <c r="A12" s="189" t="s">
        <v>193</v>
      </c>
      <c r="B12" s="191" t="s">
        <v>265</v>
      </c>
      <c r="C12" s="193">
        <v>2062094.0</v>
      </c>
      <c r="D12" s="197"/>
      <c r="E12" s="201"/>
      <c r="F12" s="205"/>
      <c r="G12" s="209"/>
      <c r="H12" s="212"/>
      <c r="I12" s="212"/>
      <c r="J12" s="212"/>
      <c r="K12" s="231">
        <v>0.0</v>
      </c>
      <c r="L12" s="212"/>
      <c r="M12" s="212"/>
      <c r="N12" s="215">
        <v>0.0</v>
      </c>
      <c r="O12" s="150"/>
      <c r="P12" s="231"/>
      <c r="Q12" s="219"/>
      <c r="R12" s="219" t="s">
        <v>225</v>
      </c>
      <c r="S12" s="224"/>
      <c r="T12" s="182"/>
      <c r="U12" s="226">
        <v>0.0</v>
      </c>
      <c r="V12" s="184">
        <v>0.0</v>
      </c>
      <c r="W12" s="818">
        <f t="shared" si="1"/>
        <v>0</v>
      </c>
      <c r="X12" s="819" t="s">
        <v>564</v>
      </c>
      <c r="Y12" s="188" t="s">
        <v>247</v>
      </c>
    </row>
    <row r="13" ht="15.75" customHeight="1">
      <c r="A13" s="189" t="s">
        <v>267</v>
      </c>
      <c r="B13" s="191" t="s">
        <v>268</v>
      </c>
      <c r="C13" s="193">
        <v>2061627.0</v>
      </c>
      <c r="D13" s="197"/>
      <c r="E13" s="201"/>
      <c r="F13" s="205"/>
      <c r="G13" s="209"/>
      <c r="H13" s="212"/>
      <c r="I13" s="212"/>
      <c r="J13" s="212"/>
      <c r="K13" s="215">
        <v>12.0</v>
      </c>
      <c r="L13" s="212"/>
      <c r="M13" s="212"/>
      <c r="N13" s="215">
        <v>6.0</v>
      </c>
      <c r="O13" s="150"/>
      <c r="P13" s="215">
        <v>30.0</v>
      </c>
      <c r="Q13" s="219"/>
      <c r="R13" s="219">
        <v>91.0</v>
      </c>
      <c r="S13" s="224"/>
      <c r="T13" s="226">
        <v>46.0</v>
      </c>
      <c r="U13" s="226">
        <v>11.34</v>
      </c>
      <c r="V13" s="184">
        <v>36.82</v>
      </c>
      <c r="W13" s="818">
        <f t="shared" si="1"/>
        <v>48.16</v>
      </c>
      <c r="X13" s="819" t="s">
        <v>566</v>
      </c>
      <c r="Y13" s="820" t="s">
        <v>567</v>
      </c>
    </row>
    <row r="14" ht="15.75" customHeight="1">
      <c r="A14" s="189" t="s">
        <v>193</v>
      </c>
      <c r="B14" s="191" t="s">
        <v>269</v>
      </c>
      <c r="C14" s="193">
        <v>2061364.0</v>
      </c>
      <c r="D14" s="197"/>
      <c r="E14" s="201"/>
      <c r="F14" s="205"/>
      <c r="G14" s="209"/>
      <c r="H14" s="212"/>
      <c r="I14" s="212"/>
      <c r="J14" s="212"/>
      <c r="K14" s="215">
        <v>23.0</v>
      </c>
      <c r="L14" s="212"/>
      <c r="M14" s="212"/>
      <c r="N14" s="215">
        <v>13.0</v>
      </c>
      <c r="O14" s="150"/>
      <c r="P14" s="215">
        <v>30.0</v>
      </c>
      <c r="Q14" s="219"/>
      <c r="R14" s="219">
        <v>101.0</v>
      </c>
      <c r="S14" s="224"/>
      <c r="T14" s="182"/>
      <c r="U14" s="226">
        <v>10.23</v>
      </c>
      <c r="V14" s="184">
        <v>0.0</v>
      </c>
      <c r="W14" s="818">
        <f t="shared" si="1"/>
        <v>10.23</v>
      </c>
      <c r="X14" s="819" t="s">
        <v>564</v>
      </c>
      <c r="Y14" s="820" t="s">
        <v>247</v>
      </c>
    </row>
    <row r="15" ht="18.75" customHeight="1">
      <c r="A15" s="189" t="s">
        <v>270</v>
      </c>
      <c r="B15" s="191" t="s">
        <v>271</v>
      </c>
      <c r="C15" s="193">
        <v>2063180.0</v>
      </c>
      <c r="D15" s="197"/>
      <c r="E15" s="201"/>
      <c r="F15" s="205"/>
      <c r="G15" s="209"/>
      <c r="H15" s="212"/>
      <c r="I15" s="212"/>
      <c r="J15" s="212"/>
      <c r="K15" s="215">
        <v>29.0</v>
      </c>
      <c r="L15" s="212"/>
      <c r="M15" s="212"/>
      <c r="N15" s="215">
        <v>17.0</v>
      </c>
      <c r="O15" s="150"/>
      <c r="P15" s="215">
        <v>30.0</v>
      </c>
      <c r="Q15" s="219"/>
      <c r="R15" s="219">
        <v>91.0</v>
      </c>
      <c r="S15" s="224"/>
      <c r="T15" s="226">
        <v>72.0</v>
      </c>
      <c r="U15" s="226">
        <v>14.64</v>
      </c>
      <c r="V15" s="184">
        <v>57.82</v>
      </c>
      <c r="W15" s="818">
        <f t="shared" si="1"/>
        <v>72.46</v>
      </c>
      <c r="X15" s="840" t="s">
        <v>566</v>
      </c>
      <c r="Y15" s="188" t="s">
        <v>247</v>
      </c>
    </row>
    <row r="16" ht="15.75" customHeight="1">
      <c r="A16" s="189" t="s">
        <v>272</v>
      </c>
      <c r="B16" s="191" t="s">
        <v>273</v>
      </c>
      <c r="C16" s="193">
        <v>2062550.0</v>
      </c>
      <c r="D16" s="197"/>
      <c r="E16" s="201"/>
      <c r="F16" s="205"/>
      <c r="G16" s="209"/>
      <c r="H16" s="212"/>
      <c r="I16" s="212"/>
      <c r="J16" s="212"/>
      <c r="K16" s="215">
        <v>25.5</v>
      </c>
      <c r="L16" s="212"/>
      <c r="M16" s="212"/>
      <c r="N16" s="215">
        <v>9.0</v>
      </c>
      <c r="O16" s="150"/>
      <c r="P16" s="215">
        <v>50.0</v>
      </c>
      <c r="Q16" s="219"/>
      <c r="R16" s="219">
        <v>138.0</v>
      </c>
      <c r="S16" s="224"/>
      <c r="T16" s="226">
        <v>63.0</v>
      </c>
      <c r="U16" s="226">
        <v>17.49</v>
      </c>
      <c r="V16" s="184">
        <v>57.82</v>
      </c>
      <c r="W16" s="818">
        <f t="shared" si="1"/>
        <v>75.31</v>
      </c>
      <c r="X16" s="840" t="s">
        <v>566</v>
      </c>
      <c r="Y16" s="188" t="s">
        <v>247</v>
      </c>
    </row>
    <row r="17" ht="15.75" customHeight="1">
      <c r="A17" s="189" t="s">
        <v>274</v>
      </c>
      <c r="B17" s="191" t="s">
        <v>275</v>
      </c>
      <c r="C17" s="193">
        <v>2061805.0</v>
      </c>
      <c r="D17" s="197"/>
      <c r="E17" s="201"/>
      <c r="F17" s="205"/>
      <c r="G17" s="209"/>
      <c r="H17" s="212"/>
      <c r="I17" s="212"/>
      <c r="J17" s="212"/>
      <c r="K17" s="231">
        <v>0.0</v>
      </c>
      <c r="L17" s="212"/>
      <c r="M17" s="212"/>
      <c r="N17" s="215">
        <v>0.0</v>
      </c>
      <c r="O17" s="150"/>
      <c r="P17" s="231"/>
      <c r="Q17" s="219"/>
      <c r="R17" s="219" t="s">
        <v>225</v>
      </c>
      <c r="S17" s="224"/>
      <c r="T17" s="182"/>
      <c r="U17" s="226">
        <v>0.0</v>
      </c>
      <c r="V17" s="184">
        <v>0.0</v>
      </c>
      <c r="W17" s="818">
        <f t="shared" si="1"/>
        <v>0</v>
      </c>
      <c r="X17" s="819" t="s">
        <v>568</v>
      </c>
      <c r="Y17" s="188" t="s">
        <v>247</v>
      </c>
    </row>
    <row r="18" ht="15.75" customHeight="1">
      <c r="A18" s="254" t="s">
        <v>276</v>
      </c>
      <c r="B18" s="256" t="s">
        <v>277</v>
      </c>
      <c r="C18" s="258">
        <v>2062964.0</v>
      </c>
      <c r="D18" s="259"/>
      <c r="E18" s="261"/>
      <c r="F18" s="263"/>
      <c r="G18" s="269"/>
      <c r="H18" s="272"/>
      <c r="I18" s="272"/>
      <c r="J18" s="272"/>
      <c r="K18" s="275">
        <v>28.0</v>
      </c>
      <c r="L18" s="272"/>
      <c r="M18" s="272"/>
      <c r="N18" s="275">
        <v>19.0</v>
      </c>
      <c r="O18" s="150"/>
      <c r="P18" s="275">
        <v>55.0</v>
      </c>
      <c r="Q18" s="219"/>
      <c r="R18" s="219">
        <v>107.0</v>
      </c>
      <c r="S18" s="279"/>
      <c r="T18" s="182"/>
      <c r="U18" s="226">
        <v>12.81</v>
      </c>
      <c r="V18" s="184">
        <v>7.5</v>
      </c>
      <c r="W18" s="818">
        <f t="shared" si="1"/>
        <v>20.31</v>
      </c>
      <c r="X18" s="819" t="s">
        <v>569</v>
      </c>
      <c r="Y18" s="188" t="s">
        <v>247</v>
      </c>
    </row>
    <row r="19" ht="15.75" customHeight="1">
      <c r="A19" s="254" t="s">
        <v>278</v>
      </c>
      <c r="B19" s="256" t="s">
        <v>279</v>
      </c>
      <c r="C19" s="258">
        <v>2061804.0</v>
      </c>
      <c r="D19" s="259"/>
      <c r="E19" s="261"/>
      <c r="F19" s="263"/>
      <c r="G19" s="269"/>
      <c r="H19" s="272"/>
      <c r="I19" s="272"/>
      <c r="J19" s="272"/>
      <c r="K19" s="283">
        <v>0.0</v>
      </c>
      <c r="L19" s="272"/>
      <c r="M19" s="272"/>
      <c r="N19" s="275">
        <v>0.0</v>
      </c>
      <c r="O19" s="150"/>
      <c r="P19" s="283"/>
      <c r="Q19" s="219"/>
      <c r="R19" s="219">
        <v>145.0</v>
      </c>
      <c r="S19" s="279"/>
      <c r="T19" s="226">
        <v>42.0</v>
      </c>
      <c r="U19" s="226">
        <v>11.46</v>
      </c>
      <c r="V19" s="184">
        <v>37.09</v>
      </c>
      <c r="W19" s="818">
        <f t="shared" si="1"/>
        <v>48.55</v>
      </c>
      <c r="X19" s="819" t="s">
        <v>225</v>
      </c>
      <c r="Y19" s="188"/>
    </row>
    <row r="20" ht="15.75" customHeight="1">
      <c r="A20" s="254" t="s">
        <v>280</v>
      </c>
      <c r="B20" s="256" t="s">
        <v>281</v>
      </c>
      <c r="C20" s="258">
        <v>2061806.0</v>
      </c>
      <c r="D20" s="259"/>
      <c r="E20" s="261"/>
      <c r="F20" s="263"/>
      <c r="G20" s="269"/>
      <c r="H20" s="272"/>
      <c r="I20" s="272"/>
      <c r="J20" s="272"/>
      <c r="K20" s="275">
        <v>20.5</v>
      </c>
      <c r="L20" s="272"/>
      <c r="M20" s="272"/>
      <c r="N20" s="275">
        <v>10.0</v>
      </c>
      <c r="O20" s="150"/>
      <c r="P20" s="275">
        <v>30.0</v>
      </c>
      <c r="Q20" s="219"/>
      <c r="R20" s="219">
        <v>152.0</v>
      </c>
      <c r="S20" s="279"/>
      <c r="T20" s="226">
        <v>54.0</v>
      </c>
      <c r="U20" s="226">
        <v>16.33</v>
      </c>
      <c r="V20" s="184">
        <v>44.59</v>
      </c>
      <c r="W20" s="818">
        <f t="shared" si="1"/>
        <v>60.92</v>
      </c>
      <c r="X20" s="819" t="s">
        <v>225</v>
      </c>
      <c r="Y20" s="188"/>
    </row>
    <row r="21" ht="15.75" customHeight="1">
      <c r="A21" s="254" t="s">
        <v>193</v>
      </c>
      <c r="B21" s="256" t="s">
        <v>282</v>
      </c>
      <c r="C21" s="258">
        <v>2061366.0</v>
      </c>
      <c r="D21" s="259"/>
      <c r="E21" s="261"/>
      <c r="F21" s="263"/>
      <c r="G21" s="269"/>
      <c r="H21" s="272"/>
      <c r="I21" s="272"/>
      <c r="J21" s="272"/>
      <c r="K21" s="275">
        <v>12.0</v>
      </c>
      <c r="L21" s="272"/>
      <c r="M21" s="272"/>
      <c r="N21" s="275">
        <v>0.0</v>
      </c>
      <c r="O21" s="150"/>
      <c r="P21" s="283"/>
      <c r="Q21" s="219"/>
      <c r="R21" s="219" t="s">
        <v>225</v>
      </c>
      <c r="S21" s="279"/>
      <c r="T21" s="182"/>
      <c r="U21" s="226">
        <v>0.74</v>
      </c>
      <c r="V21" s="184">
        <v>0.0</v>
      </c>
      <c r="W21" s="818">
        <f t="shared" si="1"/>
        <v>0.74</v>
      </c>
      <c r="X21" s="819" t="s">
        <v>564</v>
      </c>
      <c r="Y21" s="188" t="s">
        <v>247</v>
      </c>
    </row>
    <row r="22" ht="15.75" customHeight="1">
      <c r="A22" s="254" t="s">
        <v>283</v>
      </c>
      <c r="B22" s="256" t="s">
        <v>284</v>
      </c>
      <c r="C22" s="258">
        <v>2062851.0</v>
      </c>
      <c r="D22" s="259"/>
      <c r="E22" s="261"/>
      <c r="F22" s="263"/>
      <c r="G22" s="269"/>
      <c r="H22" s="272"/>
      <c r="I22" s="272"/>
      <c r="J22" s="272"/>
      <c r="K22" s="275">
        <v>23.5</v>
      </c>
      <c r="L22" s="272"/>
      <c r="M22" s="272"/>
      <c r="N22" s="275">
        <v>16.0</v>
      </c>
      <c r="O22" s="150"/>
      <c r="P22" s="275">
        <v>30.0</v>
      </c>
      <c r="Q22" s="219"/>
      <c r="R22" s="219">
        <v>73.0</v>
      </c>
      <c r="S22" s="279"/>
      <c r="T22" s="226">
        <v>53.0</v>
      </c>
      <c r="U22" s="226">
        <v>11.98</v>
      </c>
      <c r="V22" s="184">
        <v>0.0</v>
      </c>
      <c r="W22" s="818">
        <f t="shared" si="1"/>
        <v>11.98</v>
      </c>
      <c r="X22" s="819" t="s">
        <v>566</v>
      </c>
      <c r="Y22" s="188" t="s">
        <v>247</v>
      </c>
    </row>
    <row r="23" ht="18.75" customHeight="1">
      <c r="A23" s="298" t="s">
        <v>193</v>
      </c>
      <c r="B23" s="302" t="s">
        <v>126</v>
      </c>
      <c r="C23" s="308">
        <v>1977090.0</v>
      </c>
      <c r="D23" s="309"/>
      <c r="E23" s="310"/>
      <c r="F23" s="311"/>
      <c r="G23" s="312"/>
      <c r="H23" s="244"/>
      <c r="I23" s="244"/>
      <c r="J23" s="244"/>
      <c r="K23" s="313">
        <v>9.0</v>
      </c>
      <c r="L23" s="244"/>
      <c r="M23" s="244"/>
      <c r="N23" s="313">
        <v>0.0</v>
      </c>
      <c r="O23" s="150"/>
      <c r="P23" s="314"/>
      <c r="Q23" s="317"/>
      <c r="R23" s="317" t="s">
        <v>225</v>
      </c>
      <c r="S23" s="243"/>
      <c r="T23" s="319"/>
      <c r="U23" s="321">
        <v>0.55</v>
      </c>
      <c r="V23" s="323">
        <v>0.0</v>
      </c>
      <c r="W23" s="818">
        <f t="shared" si="1"/>
        <v>0.55</v>
      </c>
      <c r="X23" s="819" t="s">
        <v>568</v>
      </c>
      <c r="Y23" s="330" t="s">
        <v>247</v>
      </c>
    </row>
    <row r="24" ht="16.5" customHeight="1">
      <c r="A24" s="248"/>
      <c r="B24" s="250"/>
      <c r="C24" s="252"/>
      <c r="D24" s="333"/>
      <c r="E24" s="337"/>
      <c r="F24" s="294"/>
      <c r="G24" s="294"/>
      <c r="H24" s="303"/>
      <c r="I24" s="303"/>
      <c r="J24" s="303"/>
      <c r="K24" s="303"/>
      <c r="L24" s="303"/>
      <c r="M24" s="303"/>
      <c r="N24" s="303"/>
      <c r="O24" s="341"/>
      <c r="P24" s="303"/>
      <c r="Q24" s="303"/>
      <c r="R24" s="303"/>
      <c r="S24" s="276"/>
      <c r="T24" s="346"/>
      <c r="U24" s="346"/>
      <c r="V24" s="350"/>
      <c r="W24" s="350"/>
      <c r="X24" s="350"/>
      <c r="Y24" s="353"/>
    </row>
    <row r="25" ht="30.75" customHeight="1">
      <c r="A25" s="288" t="s">
        <v>298</v>
      </c>
      <c r="B25" s="289"/>
      <c r="C25" s="290"/>
      <c r="D25" s="291"/>
      <c r="E25" s="318"/>
      <c r="F25" s="322"/>
      <c r="G25" s="322"/>
      <c r="H25" s="322"/>
      <c r="I25" s="357" t="s">
        <v>302</v>
      </c>
      <c r="J25" s="322" t="s">
        <v>289</v>
      </c>
      <c r="K25" s="322" t="s">
        <v>290</v>
      </c>
      <c r="L25" s="322" t="s">
        <v>291</v>
      </c>
      <c r="M25" s="322" t="s">
        <v>292</v>
      </c>
      <c r="N25" s="322" t="s">
        <v>293</v>
      </c>
      <c r="O25" s="322" t="s">
        <v>294</v>
      </c>
      <c r="P25" s="322" t="s">
        <v>295</v>
      </c>
      <c r="Q25" s="328" t="s">
        <v>296</v>
      </c>
      <c r="R25" s="358" t="s">
        <v>303</v>
      </c>
      <c r="S25" s="331"/>
      <c r="T25" s="300"/>
      <c r="U25" s="300"/>
      <c r="V25" s="300"/>
      <c r="W25" s="300"/>
      <c r="X25" s="301"/>
      <c r="Y25" s="315" t="s">
        <v>586</v>
      </c>
    </row>
    <row r="26" ht="72.75" customHeight="1">
      <c r="A26" s="359" t="s">
        <v>8</v>
      </c>
      <c r="B26" s="84" t="s">
        <v>11</v>
      </c>
      <c r="C26" s="85" t="s">
        <v>12</v>
      </c>
      <c r="D26" s="360" t="s">
        <v>214</v>
      </c>
      <c r="E26" s="344"/>
      <c r="F26" s="345"/>
      <c r="G26" s="347"/>
      <c r="H26" s="349"/>
      <c r="I26" s="345" t="s">
        <v>170</v>
      </c>
      <c r="J26" s="345" t="s">
        <v>299</v>
      </c>
      <c r="K26" s="345" t="s">
        <v>300</v>
      </c>
      <c r="L26" s="345" t="s">
        <v>170</v>
      </c>
      <c r="M26" s="345"/>
      <c r="N26" s="345" t="s">
        <v>172</v>
      </c>
      <c r="O26" s="347" t="s">
        <v>173</v>
      </c>
      <c r="P26" s="347" t="s">
        <v>176</v>
      </c>
      <c r="Q26" s="352"/>
      <c r="R26" s="352" t="s">
        <v>178</v>
      </c>
      <c r="S26" s="332"/>
      <c r="T26" s="335"/>
      <c r="U26" s="335"/>
      <c r="V26" s="335"/>
      <c r="W26" s="335"/>
      <c r="X26" s="339"/>
      <c r="Y26" s="343"/>
      <c r="Z26" s="33"/>
      <c r="AA26" s="33"/>
      <c r="AB26" s="33"/>
      <c r="AC26" s="33"/>
      <c r="AD26" s="33"/>
    </row>
    <row r="27" ht="15.75" customHeight="1">
      <c r="A27" s="217"/>
      <c r="B27" s="222"/>
      <c r="C27" s="361"/>
      <c r="D27" s="361"/>
      <c r="E27" s="362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354"/>
      <c r="Q27" s="365"/>
      <c r="R27" s="233"/>
      <c r="S27" s="356"/>
      <c r="X27" s="363"/>
      <c r="Y27" s="364"/>
    </row>
    <row r="28" ht="15.75" customHeight="1">
      <c r="A28" s="280"/>
      <c r="B28" s="282"/>
      <c r="C28" s="366"/>
      <c r="D28" s="366"/>
      <c r="E28" s="368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367"/>
      <c r="Q28" s="370"/>
      <c r="R28" s="264"/>
      <c r="S28" s="356"/>
      <c r="X28" s="363"/>
      <c r="Y28" s="364"/>
    </row>
    <row r="29" ht="15.75" customHeight="1">
      <c r="A29" s="280"/>
      <c r="B29" s="282"/>
      <c r="C29" s="366"/>
      <c r="D29" s="366"/>
      <c r="E29" s="368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367"/>
      <c r="Q29" s="370"/>
      <c r="R29" s="264"/>
      <c r="S29" s="356"/>
      <c r="X29" s="363"/>
      <c r="Y29" s="364"/>
    </row>
    <row r="30" ht="15.75" customHeight="1">
      <c r="A30" s="280"/>
      <c r="B30" s="282"/>
      <c r="C30" s="366"/>
      <c r="D30" s="366"/>
      <c r="E30" s="368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367"/>
      <c r="Q30" s="370"/>
      <c r="R30" s="264"/>
      <c r="S30" s="356"/>
      <c r="X30" s="363"/>
      <c r="Y30" s="364"/>
    </row>
    <row r="31" ht="15.75" customHeight="1">
      <c r="A31" s="280"/>
      <c r="B31" s="282"/>
      <c r="C31" s="366"/>
      <c r="D31" s="366"/>
      <c r="E31" s="368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367"/>
      <c r="Q31" s="370"/>
      <c r="R31" s="264"/>
      <c r="S31" s="356"/>
      <c r="X31" s="363"/>
      <c r="Y31" s="364"/>
    </row>
    <row r="32" ht="15.75" customHeight="1">
      <c r="A32" s="280"/>
      <c r="B32" s="282"/>
      <c r="C32" s="366"/>
      <c r="D32" s="366"/>
      <c r="E32" s="368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367"/>
      <c r="Q32" s="370"/>
      <c r="R32" s="264"/>
      <c r="S32" s="356"/>
      <c r="X32" s="363"/>
      <c r="Y32" s="364"/>
    </row>
    <row r="33" ht="15.75" customHeight="1">
      <c r="A33" s="280"/>
      <c r="B33" s="282"/>
      <c r="C33" s="366"/>
      <c r="D33" s="366"/>
      <c r="E33" s="368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367"/>
      <c r="Q33" s="370"/>
      <c r="R33" s="264"/>
      <c r="S33" s="356"/>
      <c r="X33" s="363"/>
      <c r="Y33" s="364"/>
    </row>
    <row r="34" ht="15.75" customHeight="1">
      <c r="A34" s="280"/>
      <c r="B34" s="282"/>
      <c r="C34" s="366"/>
      <c r="D34" s="366"/>
      <c r="E34" s="368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367"/>
      <c r="Q34" s="370"/>
      <c r="R34" s="264"/>
      <c r="S34" s="356"/>
      <c r="X34" s="363"/>
      <c r="Y34" s="364"/>
    </row>
    <row r="35" ht="15.75" customHeight="1">
      <c r="A35" s="280"/>
      <c r="B35" s="282"/>
      <c r="C35" s="366"/>
      <c r="D35" s="366"/>
      <c r="E35" s="368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367"/>
      <c r="Q35" s="370"/>
      <c r="R35" s="264"/>
      <c r="S35" s="356"/>
      <c r="X35" s="363"/>
      <c r="Y35" s="364"/>
    </row>
    <row r="36" ht="15.75" customHeight="1">
      <c r="A36" s="280"/>
      <c r="B36" s="282"/>
      <c r="C36" s="366"/>
      <c r="D36" s="366"/>
      <c r="E36" s="368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367"/>
      <c r="Q36" s="370"/>
      <c r="R36" s="264"/>
      <c r="S36" s="356"/>
      <c r="X36" s="363"/>
      <c r="Y36" s="364"/>
    </row>
    <row r="37" ht="15.75" customHeight="1">
      <c r="A37" s="280"/>
      <c r="B37" s="282"/>
      <c r="C37" s="366"/>
      <c r="D37" s="366"/>
      <c r="E37" s="368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367"/>
      <c r="Q37" s="370"/>
      <c r="R37" s="264"/>
      <c r="S37" s="356"/>
      <c r="X37" s="363"/>
      <c r="Y37" s="364"/>
    </row>
    <row r="38" ht="15.75" customHeight="1">
      <c r="A38" s="280"/>
      <c r="B38" s="282"/>
      <c r="C38" s="366"/>
      <c r="D38" s="366"/>
      <c r="E38" s="368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367"/>
      <c r="Q38" s="370"/>
      <c r="R38" s="264"/>
      <c r="S38" s="356"/>
      <c r="X38" s="363"/>
      <c r="Y38" s="364"/>
    </row>
    <row r="39" ht="15.75" customHeight="1">
      <c r="A39" s="280"/>
      <c r="B39" s="282"/>
      <c r="C39" s="366"/>
      <c r="D39" s="366"/>
      <c r="E39" s="368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367"/>
      <c r="Q39" s="370"/>
      <c r="R39" s="264"/>
      <c r="S39" s="356"/>
      <c r="X39" s="363"/>
      <c r="Y39" s="364"/>
    </row>
    <row r="40" ht="15.75" customHeight="1">
      <c r="A40" s="280"/>
      <c r="B40" s="282"/>
      <c r="C40" s="366"/>
      <c r="D40" s="366"/>
      <c r="E40" s="368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367"/>
      <c r="Q40" s="370"/>
      <c r="R40" s="264"/>
      <c r="S40" s="356"/>
      <c r="X40" s="363"/>
      <c r="Y40" s="364"/>
    </row>
    <row r="41" ht="15.75" customHeight="1">
      <c r="A41" s="280"/>
      <c r="B41" s="282"/>
      <c r="C41" s="366"/>
      <c r="D41" s="366"/>
      <c r="E41" s="368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367"/>
      <c r="Q41" s="370"/>
      <c r="R41" s="264"/>
      <c r="S41" s="356"/>
      <c r="X41" s="363"/>
      <c r="Y41" s="364"/>
    </row>
    <row r="42" ht="15.75" customHeight="1">
      <c r="A42" s="280"/>
      <c r="B42" s="282"/>
      <c r="C42" s="366"/>
      <c r="D42" s="366"/>
      <c r="E42" s="368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367"/>
      <c r="Q42" s="370"/>
      <c r="R42" s="264"/>
      <c r="S42" s="356"/>
      <c r="X42" s="363"/>
      <c r="Y42" s="364"/>
    </row>
    <row r="43" ht="15.75" customHeight="1">
      <c r="A43" s="239"/>
      <c r="B43" s="240"/>
      <c r="C43" s="371"/>
      <c r="D43" s="371"/>
      <c r="E43" s="372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373"/>
      <c r="Q43" s="374"/>
      <c r="R43" s="246"/>
      <c r="S43" s="356"/>
      <c r="X43" s="363"/>
      <c r="Y43" s="364"/>
    </row>
    <row r="44" ht="15.75" customHeight="1">
      <c r="A44" s="292"/>
      <c r="B44" s="294"/>
      <c r="C44" s="375"/>
      <c r="D44" s="375"/>
      <c r="E44" s="376"/>
      <c r="F44" s="303"/>
      <c r="G44" s="303"/>
      <c r="H44" s="303"/>
      <c r="I44" s="303"/>
      <c r="J44" s="303"/>
      <c r="K44" s="303"/>
      <c r="L44" s="303"/>
      <c r="M44" s="303"/>
      <c r="N44" s="303"/>
      <c r="O44" s="303"/>
      <c r="P44" s="377"/>
      <c r="Q44" s="378"/>
      <c r="R44" s="276"/>
      <c r="S44" s="379"/>
      <c r="T44" s="380"/>
      <c r="U44" s="380"/>
      <c r="V44" s="380"/>
      <c r="W44" s="380"/>
      <c r="X44" s="381"/>
      <c r="Y44" s="38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Y2"/>
    <mergeCell ref="A3:C3"/>
    <mergeCell ref="O3:O24"/>
    <mergeCell ref="A25:C25"/>
    <mergeCell ref="S25:X25"/>
    <mergeCell ref="S26:X44"/>
  </mergeCells>
  <printOptions/>
  <pageMargins bottom="0.75" footer="0.0" header="0.0" left="0.7" right="0.7" top="0.75"/>
  <pageSetup paperSize="9" orientation="portrait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13"/>
    <col customWidth="1" min="2" max="2" width="35.38"/>
    <col customWidth="1" min="3" max="3" width="20.88"/>
    <col customWidth="1" min="4" max="4" width="21.5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68.88"/>
    <col customWidth="1" min="25" max="25" width="64.38"/>
    <col customWidth="1" min="26" max="29" width="7.63"/>
  </cols>
  <sheetData>
    <row r="1" ht="36.0" customHeight="1">
      <c r="A1" s="31" t="s">
        <v>98</v>
      </c>
      <c r="B1" s="33"/>
      <c r="C1" s="33"/>
      <c r="D1" s="33"/>
      <c r="E1" s="33"/>
      <c r="F1" s="813"/>
      <c r="G1" s="813"/>
      <c r="H1" s="33"/>
      <c r="I1" s="33"/>
      <c r="J1" s="33"/>
      <c r="K1" s="33"/>
      <c r="L1" s="388"/>
      <c r="M1" s="388"/>
      <c r="N1" s="388"/>
      <c r="O1" s="38"/>
      <c r="P1" s="388"/>
      <c r="Q1" s="3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</row>
    <row r="2">
      <c r="A2" s="39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1"/>
    </row>
    <row r="3" ht="54.0" customHeight="1">
      <c r="A3" s="42" t="s">
        <v>127</v>
      </c>
      <c r="B3" s="43"/>
      <c r="C3" s="43"/>
      <c r="D3" s="44"/>
      <c r="E3" s="48"/>
      <c r="F3" s="50"/>
      <c r="G3" s="815" t="s">
        <v>557</v>
      </c>
      <c r="H3" s="817" t="s">
        <v>147</v>
      </c>
      <c r="I3" s="59" t="s">
        <v>152</v>
      </c>
      <c r="J3" s="59" t="s">
        <v>153</v>
      </c>
      <c r="K3" s="59" t="s">
        <v>154</v>
      </c>
      <c r="L3" s="59" t="s">
        <v>155</v>
      </c>
      <c r="M3" s="59" t="s">
        <v>156</v>
      </c>
      <c r="N3" s="59" t="s">
        <v>157</v>
      </c>
      <c r="O3" s="59" t="s">
        <v>158</v>
      </c>
      <c r="P3" s="59" t="s">
        <v>159</v>
      </c>
      <c r="Q3" s="59" t="s">
        <v>160</v>
      </c>
      <c r="R3" s="50" t="s">
        <v>161</v>
      </c>
      <c r="S3" s="710" t="s">
        <v>162</v>
      </c>
      <c r="T3" s="62" t="s">
        <v>163</v>
      </c>
      <c r="U3" s="63" t="s">
        <v>164</v>
      </c>
      <c r="V3" s="606" t="s">
        <v>558</v>
      </c>
      <c r="W3" s="65"/>
      <c r="X3" s="66" t="s">
        <v>559</v>
      </c>
    </row>
    <row r="4">
      <c r="A4" s="67" t="s">
        <v>8</v>
      </c>
      <c r="B4" s="342" t="s">
        <v>11</v>
      </c>
      <c r="C4" s="70" t="s">
        <v>12</v>
      </c>
      <c r="D4" s="68" t="s">
        <v>108</v>
      </c>
      <c r="E4" s="72" t="s">
        <v>167</v>
      </c>
      <c r="F4" s="74" t="s">
        <v>168</v>
      </c>
      <c r="G4" s="702" t="s">
        <v>169</v>
      </c>
      <c r="H4" s="608"/>
      <c r="I4" s="611"/>
      <c r="J4" s="611" t="s">
        <v>170</v>
      </c>
      <c r="K4" s="611"/>
      <c r="L4" s="611" t="s">
        <v>170</v>
      </c>
      <c r="M4" s="611"/>
      <c r="N4" s="611" t="s">
        <v>170</v>
      </c>
      <c r="O4" s="611" t="s">
        <v>561</v>
      </c>
      <c r="P4" s="611"/>
      <c r="Q4" s="611" t="s">
        <v>170</v>
      </c>
      <c r="R4" s="715" t="s">
        <v>172</v>
      </c>
      <c r="S4" s="106"/>
      <c r="T4" s="83" t="s">
        <v>173</v>
      </c>
      <c r="U4" s="84" t="s">
        <v>176</v>
      </c>
      <c r="V4" s="85" t="s">
        <v>178</v>
      </c>
      <c r="W4" s="821"/>
      <c r="X4" s="88"/>
    </row>
    <row r="5" ht="24.75" customHeight="1">
      <c r="A5" s="822" t="s">
        <v>562</v>
      </c>
      <c r="B5" s="823" t="s">
        <v>563</v>
      </c>
      <c r="C5" s="824">
        <v>2061805.0</v>
      </c>
      <c r="D5" s="825">
        <v>2558599.0</v>
      </c>
      <c r="E5" s="185"/>
      <c r="F5" s="183"/>
      <c r="G5" s="826"/>
      <c r="H5" s="786"/>
      <c r="I5" s="827"/>
      <c r="J5" s="828">
        <v>65.0</v>
      </c>
      <c r="K5" s="829"/>
      <c r="L5" s="830" t="s">
        <v>505</v>
      </c>
      <c r="M5" s="178"/>
      <c r="N5" s="729" t="s">
        <v>505</v>
      </c>
      <c r="O5" s="830" t="s">
        <v>505</v>
      </c>
      <c r="P5" s="178"/>
      <c r="Q5" s="831" t="s">
        <v>505</v>
      </c>
      <c r="R5" s="190"/>
      <c r="S5" s="106"/>
      <c r="T5" s="831" t="s">
        <v>505</v>
      </c>
      <c r="U5" s="203"/>
      <c r="W5" s="106"/>
      <c r="X5" s="832" t="s">
        <v>509</v>
      </c>
      <c r="Y5" s="833" t="s">
        <v>511</v>
      </c>
    </row>
    <row r="6" ht="24.75" customHeight="1">
      <c r="A6" s="834" t="s">
        <v>245</v>
      </c>
      <c r="B6" s="835" t="s">
        <v>565</v>
      </c>
      <c r="C6" s="836">
        <v>2061364.0</v>
      </c>
      <c r="D6" s="837">
        <v>2061364.0</v>
      </c>
      <c r="E6" s="225"/>
      <c r="F6" s="223"/>
      <c r="G6" s="838"/>
      <c r="H6" s="839"/>
      <c r="I6" s="365"/>
      <c r="J6" s="841" t="s">
        <v>505</v>
      </c>
      <c r="K6" s="842"/>
      <c r="L6" s="843">
        <v>60.0</v>
      </c>
      <c r="M6" s="227"/>
      <c r="N6" s="844">
        <v>70.0</v>
      </c>
      <c r="O6" s="843">
        <v>75.0</v>
      </c>
      <c r="P6" s="227"/>
      <c r="Q6" s="845">
        <v>60.0</v>
      </c>
      <c r="R6" s="233"/>
      <c r="S6" s="106"/>
      <c r="T6" s="845">
        <v>70.0</v>
      </c>
      <c r="U6" s="203"/>
      <c r="V6" s="846">
        <v>0.68</v>
      </c>
      <c r="W6" s="106"/>
      <c r="X6" s="214"/>
    </row>
    <row r="7" ht="24.75" customHeight="1">
      <c r="A7" s="847" t="s">
        <v>245</v>
      </c>
      <c r="B7" s="848" t="s">
        <v>570</v>
      </c>
      <c r="C7" s="836">
        <v>1976852.0</v>
      </c>
      <c r="D7" s="837">
        <v>2542235.0</v>
      </c>
      <c r="E7" s="225"/>
      <c r="F7" s="223"/>
      <c r="G7" s="838"/>
      <c r="H7" s="839"/>
      <c r="I7" s="365"/>
      <c r="J7" s="841" t="s">
        <v>505</v>
      </c>
      <c r="K7" s="842"/>
      <c r="L7" s="830" t="s">
        <v>505</v>
      </c>
      <c r="M7" s="227"/>
      <c r="N7" s="844" t="s">
        <v>505</v>
      </c>
      <c r="O7" s="830">
        <v>3.0</v>
      </c>
      <c r="P7" s="227"/>
      <c r="Q7" s="831" t="s">
        <v>505</v>
      </c>
      <c r="R7" s="233"/>
      <c r="S7" s="106"/>
      <c r="T7" s="831" t="s">
        <v>505</v>
      </c>
      <c r="U7" s="203"/>
      <c r="V7" s="207"/>
      <c r="W7" s="106"/>
      <c r="X7" s="832" t="s">
        <v>509</v>
      </c>
      <c r="Y7" s="833" t="s">
        <v>512</v>
      </c>
    </row>
    <row r="8" ht="24.75" customHeight="1">
      <c r="A8" s="834" t="s">
        <v>571</v>
      </c>
      <c r="B8" s="835" t="s">
        <v>234</v>
      </c>
      <c r="C8" s="836">
        <v>1977064.0</v>
      </c>
      <c r="D8" s="837">
        <v>2555428.0</v>
      </c>
      <c r="E8" s="225"/>
      <c r="F8" s="223"/>
      <c r="G8" s="838"/>
      <c r="H8" s="839"/>
      <c r="I8" s="365"/>
      <c r="J8" s="841" t="s">
        <v>505</v>
      </c>
      <c r="K8" s="842"/>
      <c r="L8" s="843">
        <v>52.0</v>
      </c>
      <c r="M8" s="227"/>
      <c r="N8" s="844">
        <v>65.0</v>
      </c>
      <c r="O8" s="830">
        <v>0.0</v>
      </c>
      <c r="P8" s="227"/>
      <c r="Q8" s="831" t="s">
        <v>505</v>
      </c>
      <c r="R8" s="233"/>
      <c r="S8" s="106"/>
      <c r="T8" s="831" t="s">
        <v>505</v>
      </c>
      <c r="U8" s="203"/>
      <c r="V8" s="846">
        <v>0.63</v>
      </c>
      <c r="W8" s="106"/>
      <c r="X8" s="214"/>
    </row>
    <row r="9" ht="24.75" customHeight="1">
      <c r="A9" s="851" t="s">
        <v>583</v>
      </c>
      <c r="B9" s="853" t="s">
        <v>281</v>
      </c>
      <c r="C9" s="854">
        <v>2061806.0</v>
      </c>
      <c r="D9" s="855">
        <v>2562205.0</v>
      </c>
      <c r="E9" s="225"/>
      <c r="F9" s="223"/>
      <c r="G9" s="838"/>
      <c r="H9" s="839"/>
      <c r="I9" s="365"/>
      <c r="J9" s="857">
        <v>95.0</v>
      </c>
      <c r="K9" s="842"/>
      <c r="L9" s="843">
        <v>92.0</v>
      </c>
      <c r="M9" s="227"/>
      <c r="N9" s="844">
        <v>65.0</v>
      </c>
      <c r="O9" s="843">
        <v>70.0</v>
      </c>
      <c r="P9" s="227"/>
      <c r="Q9" s="845">
        <v>55.0</v>
      </c>
      <c r="R9" s="233"/>
      <c r="S9" s="106"/>
      <c r="T9" s="845">
        <v>65.0</v>
      </c>
      <c r="U9" s="203"/>
      <c r="V9" s="846">
        <v>0.73</v>
      </c>
      <c r="W9" s="106"/>
      <c r="X9" s="214"/>
    </row>
    <row r="10" ht="24.75" customHeight="1">
      <c r="A10" s="847" t="s">
        <v>245</v>
      </c>
      <c r="B10" s="858" t="s">
        <v>589</v>
      </c>
      <c r="C10" s="836">
        <v>2061366.0</v>
      </c>
      <c r="D10" s="837">
        <v>2553631.0</v>
      </c>
      <c r="E10" s="225"/>
      <c r="F10" s="223"/>
      <c r="G10" s="838"/>
      <c r="H10" s="839"/>
      <c r="I10" s="365"/>
      <c r="J10" s="857">
        <v>40.0</v>
      </c>
      <c r="K10" s="842"/>
      <c r="L10" s="830" t="s">
        <v>505</v>
      </c>
      <c r="M10" s="227"/>
      <c r="N10" s="844" t="s">
        <v>505</v>
      </c>
      <c r="O10" s="830">
        <v>0.0</v>
      </c>
      <c r="P10" s="227"/>
      <c r="Q10" s="845">
        <v>85.0</v>
      </c>
      <c r="R10" s="233"/>
      <c r="S10" s="106"/>
      <c r="T10" s="845">
        <v>60.0</v>
      </c>
      <c r="U10" s="203"/>
      <c r="V10" s="207"/>
      <c r="W10" s="106"/>
      <c r="X10" s="832" t="s">
        <v>509</v>
      </c>
      <c r="Y10" s="833" t="s">
        <v>510</v>
      </c>
    </row>
    <row r="11" ht="24.75" customHeight="1">
      <c r="A11" s="834" t="s">
        <v>590</v>
      </c>
      <c r="B11" s="835" t="s">
        <v>591</v>
      </c>
      <c r="C11" s="836">
        <v>2061804.0</v>
      </c>
      <c r="D11" s="837">
        <v>2560768.0</v>
      </c>
      <c r="E11" s="225"/>
      <c r="F11" s="223"/>
      <c r="G11" s="838"/>
      <c r="H11" s="839"/>
      <c r="I11" s="365"/>
      <c r="J11" s="857">
        <v>55.0</v>
      </c>
      <c r="K11" s="842"/>
      <c r="L11" s="830">
        <v>24.0</v>
      </c>
      <c r="M11" s="227"/>
      <c r="N11" s="844">
        <v>45.0</v>
      </c>
      <c r="O11" s="830">
        <v>0.0</v>
      </c>
      <c r="P11" s="227"/>
      <c r="Q11" s="831" t="s">
        <v>505</v>
      </c>
      <c r="R11" s="233"/>
      <c r="S11" s="106"/>
      <c r="T11" s="831" t="s">
        <v>505</v>
      </c>
      <c r="U11" s="203"/>
      <c r="V11" s="846">
        <v>0.63</v>
      </c>
      <c r="W11" s="106"/>
      <c r="X11" s="214"/>
    </row>
    <row r="12" ht="24.75" customHeight="1">
      <c r="A12" s="834" t="s">
        <v>592</v>
      </c>
      <c r="B12" s="864" t="s">
        <v>268</v>
      </c>
      <c r="C12" s="836">
        <v>2061627.0</v>
      </c>
      <c r="D12" s="837">
        <v>2554191.0</v>
      </c>
      <c r="E12" s="225"/>
      <c r="F12" s="223"/>
      <c r="G12" s="838"/>
      <c r="H12" s="839"/>
      <c r="I12" s="365"/>
      <c r="J12" s="857">
        <v>50.0</v>
      </c>
      <c r="K12" s="842"/>
      <c r="L12" s="843">
        <v>68.0</v>
      </c>
      <c r="M12" s="227"/>
      <c r="N12" s="844">
        <v>40.0</v>
      </c>
      <c r="O12" s="843">
        <v>48.0</v>
      </c>
      <c r="P12" s="227"/>
      <c r="Q12" s="845">
        <v>45.0</v>
      </c>
      <c r="R12" s="233"/>
      <c r="S12" s="106"/>
      <c r="T12" s="845">
        <v>70.0</v>
      </c>
      <c r="U12" s="203"/>
      <c r="V12" s="846">
        <v>0.5</v>
      </c>
      <c r="W12" s="106"/>
      <c r="X12" s="214"/>
    </row>
    <row r="13" ht="24.75" customHeight="1">
      <c r="A13" s="847" t="s">
        <v>245</v>
      </c>
      <c r="B13" s="848" t="s">
        <v>126</v>
      </c>
      <c r="C13" s="836">
        <v>1977090.0</v>
      </c>
      <c r="D13" s="837">
        <v>2556338.0</v>
      </c>
      <c r="E13" s="225"/>
      <c r="F13" s="223"/>
      <c r="G13" s="838"/>
      <c r="H13" s="839"/>
      <c r="I13" s="365"/>
      <c r="J13" s="857">
        <v>35.0</v>
      </c>
      <c r="K13" s="842"/>
      <c r="L13" s="843">
        <v>40.0</v>
      </c>
      <c r="M13" s="227"/>
      <c r="N13" s="844" t="s">
        <v>505</v>
      </c>
      <c r="O13" s="830">
        <v>5.0</v>
      </c>
      <c r="P13" s="227"/>
      <c r="Q13" s="831" t="s">
        <v>505</v>
      </c>
      <c r="R13" s="233"/>
      <c r="S13" s="106"/>
      <c r="T13" s="831" t="s">
        <v>505</v>
      </c>
      <c r="U13" s="203"/>
      <c r="V13" s="207"/>
      <c r="W13" s="106"/>
      <c r="X13" s="832" t="s">
        <v>509</v>
      </c>
      <c r="Y13" s="833" t="s">
        <v>593</v>
      </c>
    </row>
    <row r="14" ht="24.75" customHeight="1">
      <c r="A14" s="851" t="s">
        <v>594</v>
      </c>
      <c r="B14" s="853" t="s">
        <v>595</v>
      </c>
      <c r="C14" s="854">
        <v>2061122.0</v>
      </c>
      <c r="D14" s="855">
        <v>2530590.0</v>
      </c>
      <c r="E14" s="225"/>
      <c r="F14" s="223"/>
      <c r="G14" s="838"/>
      <c r="H14" s="839"/>
      <c r="I14" s="365"/>
      <c r="J14" s="857">
        <v>80.0</v>
      </c>
      <c r="K14" s="842"/>
      <c r="L14" s="843">
        <v>64.0</v>
      </c>
      <c r="M14" s="227"/>
      <c r="N14" s="844" t="s">
        <v>505</v>
      </c>
      <c r="O14" s="830">
        <v>28.0</v>
      </c>
      <c r="P14" s="227"/>
      <c r="Q14" s="831" t="s">
        <v>505</v>
      </c>
      <c r="R14" s="233"/>
      <c r="S14" s="106"/>
      <c r="T14" s="831" t="s">
        <v>505</v>
      </c>
      <c r="U14" s="203"/>
      <c r="V14" s="846">
        <v>0.88</v>
      </c>
      <c r="W14" s="106"/>
      <c r="X14" s="214"/>
    </row>
    <row r="15" ht="24.75" customHeight="1">
      <c r="A15" s="876" t="s">
        <v>596</v>
      </c>
      <c r="B15" s="877" t="s">
        <v>260</v>
      </c>
      <c r="C15" s="878">
        <v>2057829.0</v>
      </c>
      <c r="D15" s="880">
        <v>2552866.0</v>
      </c>
      <c r="E15" s="225"/>
      <c r="F15" s="223"/>
      <c r="G15" s="838"/>
      <c r="H15" s="839"/>
      <c r="I15" s="365"/>
      <c r="J15" s="857">
        <v>90.0</v>
      </c>
      <c r="K15" s="842"/>
      <c r="L15" s="843">
        <v>96.0</v>
      </c>
      <c r="M15" s="227"/>
      <c r="N15" s="844">
        <v>55.0</v>
      </c>
      <c r="O15" s="843">
        <v>90.0</v>
      </c>
      <c r="P15" s="227"/>
      <c r="Q15" s="845">
        <v>65.0</v>
      </c>
      <c r="R15" s="233"/>
      <c r="S15" s="106"/>
      <c r="T15" s="845">
        <v>70.0</v>
      </c>
      <c r="U15" s="203"/>
      <c r="V15" s="846">
        <v>0.78</v>
      </c>
      <c r="W15" s="106"/>
      <c r="X15" s="214"/>
    </row>
    <row r="16" ht="24.75" customHeight="1">
      <c r="A16" s="876" t="s">
        <v>597</v>
      </c>
      <c r="B16" s="877" t="s">
        <v>598</v>
      </c>
      <c r="C16" s="878">
        <v>2062857.0</v>
      </c>
      <c r="D16" s="880">
        <v>2560650.0</v>
      </c>
      <c r="E16" s="225"/>
      <c r="F16" s="223"/>
      <c r="G16" s="838"/>
      <c r="H16" s="839"/>
      <c r="I16" s="365"/>
      <c r="J16" s="857">
        <v>70.0</v>
      </c>
      <c r="K16" s="842"/>
      <c r="L16" s="843">
        <v>80.0</v>
      </c>
      <c r="M16" s="227"/>
      <c r="N16" s="844">
        <v>70.0</v>
      </c>
      <c r="O16" s="843">
        <v>65.0</v>
      </c>
      <c r="P16" s="227"/>
      <c r="Q16" s="845">
        <v>70.0</v>
      </c>
      <c r="R16" s="233"/>
      <c r="S16" s="106"/>
      <c r="T16" s="845">
        <v>75.0</v>
      </c>
      <c r="U16" s="203"/>
      <c r="V16" s="846">
        <v>0.53</v>
      </c>
      <c r="W16" s="106"/>
      <c r="X16" s="214"/>
    </row>
    <row r="17" ht="24.75" customHeight="1">
      <c r="A17" s="876" t="s">
        <v>599</v>
      </c>
      <c r="B17" s="877" t="s">
        <v>600</v>
      </c>
      <c r="C17" s="878">
        <v>2062851.0</v>
      </c>
      <c r="D17" s="880">
        <v>2560370.0</v>
      </c>
      <c r="E17" s="225"/>
      <c r="F17" s="223"/>
      <c r="G17" s="838"/>
      <c r="H17" s="839"/>
      <c r="I17" s="365"/>
      <c r="J17" s="857">
        <v>65.0</v>
      </c>
      <c r="K17" s="842"/>
      <c r="L17" s="843">
        <v>76.0</v>
      </c>
      <c r="M17" s="227"/>
      <c r="N17" s="844">
        <v>55.0</v>
      </c>
      <c r="O17" s="830">
        <v>35.0</v>
      </c>
      <c r="P17" s="227"/>
      <c r="Q17" s="831" t="s">
        <v>505</v>
      </c>
      <c r="R17" s="233"/>
      <c r="S17" s="106"/>
      <c r="T17" s="831" t="s">
        <v>505</v>
      </c>
      <c r="U17" s="203"/>
      <c r="V17" s="846">
        <v>0.5</v>
      </c>
      <c r="W17" s="106"/>
      <c r="X17" s="214"/>
    </row>
    <row r="18" ht="24.75" customHeight="1">
      <c r="A18" s="876" t="s">
        <v>601</v>
      </c>
      <c r="B18" s="877" t="s">
        <v>602</v>
      </c>
      <c r="C18" s="878">
        <v>2062964.0</v>
      </c>
      <c r="D18" s="880">
        <v>2561188.0</v>
      </c>
      <c r="E18" s="225"/>
      <c r="F18" s="223"/>
      <c r="G18" s="838"/>
      <c r="H18" s="839"/>
      <c r="I18" s="365"/>
      <c r="J18" s="857">
        <v>75.0</v>
      </c>
      <c r="K18" s="842"/>
      <c r="L18" s="830">
        <v>32.0</v>
      </c>
      <c r="M18" s="227"/>
      <c r="N18" s="844">
        <v>50.0</v>
      </c>
      <c r="O18" s="843">
        <v>48.0</v>
      </c>
      <c r="P18" s="227"/>
      <c r="Q18" s="845">
        <v>55.0</v>
      </c>
      <c r="R18" s="233"/>
      <c r="S18" s="106"/>
      <c r="T18" s="845">
        <v>60.0</v>
      </c>
      <c r="U18" s="203"/>
      <c r="V18" s="846">
        <v>0.68</v>
      </c>
      <c r="W18" s="106"/>
      <c r="X18" s="214"/>
    </row>
    <row r="19" ht="24.75" customHeight="1">
      <c r="A19" s="876" t="s">
        <v>604</v>
      </c>
      <c r="B19" s="877" t="s">
        <v>605</v>
      </c>
      <c r="C19" s="878">
        <v>2063180.0</v>
      </c>
      <c r="D19" s="880">
        <v>2531048.0</v>
      </c>
      <c r="E19" s="262"/>
      <c r="F19" s="257"/>
      <c r="G19" s="364"/>
      <c r="H19" s="790"/>
      <c r="I19" s="370"/>
      <c r="J19" s="857">
        <v>75.0</v>
      </c>
      <c r="K19" s="898"/>
      <c r="L19" s="843">
        <v>76.0</v>
      </c>
      <c r="M19" s="224"/>
      <c r="N19" s="496">
        <v>60.0</v>
      </c>
      <c r="O19" s="830">
        <v>30.0</v>
      </c>
      <c r="P19" s="224"/>
      <c r="Q19" s="845">
        <v>60.0</v>
      </c>
      <c r="R19" s="264"/>
      <c r="S19" s="106"/>
      <c r="T19" s="845">
        <v>55.0</v>
      </c>
      <c r="U19" s="236"/>
      <c r="V19" s="846">
        <v>0.6</v>
      </c>
      <c r="W19" s="106"/>
      <c r="X19" s="214"/>
    </row>
    <row r="20" ht="24.75" customHeight="1">
      <c r="A20" s="876" t="s">
        <v>606</v>
      </c>
      <c r="B20" s="877" t="s">
        <v>273</v>
      </c>
      <c r="C20" s="878">
        <v>2062550.0</v>
      </c>
      <c r="D20" s="880">
        <v>2557868.0</v>
      </c>
      <c r="E20" s="262"/>
      <c r="F20" s="257"/>
      <c r="G20" s="364"/>
      <c r="H20" s="790"/>
      <c r="I20" s="370"/>
      <c r="J20" s="857">
        <v>70.0</v>
      </c>
      <c r="K20" s="898"/>
      <c r="L20" s="843">
        <v>76.0</v>
      </c>
      <c r="M20" s="224"/>
      <c r="N20" s="496">
        <v>65.0</v>
      </c>
      <c r="O20" s="843">
        <v>60.0</v>
      </c>
      <c r="P20" s="224"/>
      <c r="Q20" s="901">
        <v>65.0</v>
      </c>
      <c r="R20" s="264"/>
      <c r="S20" s="106"/>
      <c r="T20" s="901">
        <v>75.0</v>
      </c>
      <c r="U20" s="236"/>
      <c r="V20" s="903">
        <v>0.58</v>
      </c>
      <c r="W20" s="106"/>
      <c r="X20" s="214"/>
    </row>
    <row r="21" ht="24.75" customHeight="1">
      <c r="A21" s="876" t="s">
        <v>607</v>
      </c>
      <c r="B21" s="877" t="s">
        <v>608</v>
      </c>
      <c r="C21" s="878">
        <v>2062960.0</v>
      </c>
      <c r="D21" s="880">
        <v>2557686.0</v>
      </c>
      <c r="E21" s="262"/>
      <c r="F21" s="257"/>
      <c r="G21" s="364"/>
      <c r="H21" s="790"/>
      <c r="I21" s="370"/>
      <c r="J21" s="857">
        <v>65.0</v>
      </c>
      <c r="K21" s="898"/>
      <c r="L21" s="843">
        <v>68.0</v>
      </c>
      <c r="M21" s="224"/>
      <c r="N21" s="496">
        <v>40.0</v>
      </c>
      <c r="O21" s="830">
        <v>20.0</v>
      </c>
      <c r="P21" s="224"/>
      <c r="Q21" s="906">
        <v>70.0</v>
      </c>
      <c r="R21" s="264"/>
      <c r="S21" s="106"/>
      <c r="T21" s="907">
        <v>70.0</v>
      </c>
      <c r="U21" s="236"/>
      <c r="V21" s="903">
        <v>0.88</v>
      </c>
      <c r="W21" s="106"/>
      <c r="X21" s="214"/>
    </row>
    <row r="22" ht="24.75" customHeight="1">
      <c r="A22" s="908" t="s">
        <v>245</v>
      </c>
      <c r="B22" s="909" t="s">
        <v>609</v>
      </c>
      <c r="C22" s="878">
        <v>2062094.0</v>
      </c>
      <c r="D22" s="880">
        <v>2551559.0</v>
      </c>
      <c r="E22" s="262"/>
      <c r="F22" s="755"/>
      <c r="G22" s="910"/>
      <c r="H22" s="790"/>
      <c r="I22" s="370"/>
      <c r="J22" s="857">
        <v>35.0</v>
      </c>
      <c r="K22" s="898"/>
      <c r="L22" s="830" t="s">
        <v>505</v>
      </c>
      <c r="M22" s="224"/>
      <c r="N22" s="496" t="s">
        <v>505</v>
      </c>
      <c r="O22" s="830" t="s">
        <v>505</v>
      </c>
      <c r="P22" s="224"/>
      <c r="Q22" s="911" t="s">
        <v>505</v>
      </c>
      <c r="R22" s="264"/>
      <c r="S22" s="106"/>
      <c r="T22" s="906" t="s">
        <v>505</v>
      </c>
      <c r="U22" s="236"/>
      <c r="V22" s="238"/>
      <c r="W22" s="106"/>
      <c r="X22" s="832" t="s">
        <v>509</v>
      </c>
      <c r="Y22" s="833" t="s">
        <v>511</v>
      </c>
    </row>
    <row r="23" ht="24.75" customHeight="1">
      <c r="A23" s="912" t="s">
        <v>245</v>
      </c>
      <c r="B23" s="913" t="s">
        <v>610</v>
      </c>
      <c r="C23" s="914">
        <v>2064900.0</v>
      </c>
      <c r="D23" s="915">
        <v>2559116.0</v>
      </c>
      <c r="E23" s="241"/>
      <c r="F23" s="242"/>
      <c r="G23" s="382"/>
      <c r="H23" s="793"/>
      <c r="I23" s="374"/>
      <c r="J23" s="916">
        <v>60.0</v>
      </c>
      <c r="K23" s="917"/>
      <c r="L23" s="843">
        <v>68.0</v>
      </c>
      <c r="M23" s="243"/>
      <c r="N23" s="918">
        <v>40.0</v>
      </c>
      <c r="O23" s="830">
        <v>20.0</v>
      </c>
      <c r="P23" s="243"/>
      <c r="Q23" s="831" t="s">
        <v>505</v>
      </c>
      <c r="R23" s="246"/>
      <c r="S23" s="106"/>
      <c r="T23" s="831" t="s">
        <v>505</v>
      </c>
      <c r="U23" s="236"/>
      <c r="V23" s="903">
        <v>0.58</v>
      </c>
      <c r="W23" s="106"/>
      <c r="X23" s="214"/>
    </row>
    <row r="24" ht="15.75" customHeight="1">
      <c r="A24" s="919"/>
      <c r="B24" s="920"/>
      <c r="C24" s="368"/>
      <c r="D24" s="257"/>
      <c r="E24" s="225"/>
      <c r="F24" s="223"/>
      <c r="G24" s="838"/>
      <c r="H24" s="842"/>
      <c r="I24" s="365"/>
      <c r="J24" s="684"/>
      <c r="K24" s="842"/>
      <c r="L24" s="227"/>
      <c r="M24" s="227"/>
      <c r="N24" s="227"/>
      <c r="O24" s="230"/>
      <c r="P24" s="227"/>
      <c r="Q24" s="906"/>
      <c r="R24" s="233"/>
      <c r="S24" s="106"/>
      <c r="T24" s="906"/>
      <c r="U24" s="236"/>
      <c r="V24" s="238"/>
      <c r="W24" s="106"/>
      <c r="X24" s="214"/>
    </row>
    <row r="25" ht="18.75" customHeight="1">
      <c r="A25" s="921"/>
      <c r="B25" s="922"/>
      <c r="C25" s="372"/>
      <c r="D25" s="242"/>
      <c r="E25" s="241"/>
      <c r="F25" s="242"/>
      <c r="G25" s="382"/>
      <c r="H25" s="917"/>
      <c r="I25" s="243"/>
      <c r="J25" s="243"/>
      <c r="K25" s="243"/>
      <c r="L25" s="243"/>
      <c r="M25" s="243"/>
      <c r="N25" s="243"/>
      <c r="O25" s="244"/>
      <c r="P25" s="243"/>
      <c r="Q25" s="244"/>
      <c r="R25" s="246"/>
      <c r="S25" s="286"/>
      <c r="T25" s="730"/>
      <c r="U25" s="281"/>
      <c r="V25" s="284"/>
      <c r="W25" s="286"/>
      <c r="X25" s="287"/>
    </row>
    <row r="26" ht="47.25" customHeight="1">
      <c r="A26" s="388"/>
      <c r="B26" s="33"/>
      <c r="C26" s="33"/>
      <c r="D26" s="33"/>
      <c r="E26" s="33"/>
      <c r="F26" s="33"/>
      <c r="G26" s="33"/>
      <c r="H26" s="37"/>
      <c r="I26" s="37"/>
      <c r="J26" s="37"/>
      <c r="K26" s="37"/>
      <c r="L26" s="37"/>
      <c r="M26" s="37"/>
      <c r="N26" s="37"/>
      <c r="O26" s="414"/>
      <c r="P26" s="37"/>
      <c r="Q26" s="414"/>
      <c r="R26" s="37"/>
      <c r="S26" s="402"/>
      <c r="T26" s="37"/>
      <c r="U26" s="37"/>
      <c r="V26" s="37"/>
      <c r="W26" s="923"/>
      <c r="X26" s="33"/>
    </row>
    <row r="27" ht="29.25" customHeight="1">
      <c r="A27" s="39" t="s">
        <v>121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1"/>
      <c r="Y27" s="388"/>
      <c r="Z27" s="388"/>
      <c r="AA27" s="388"/>
      <c r="AB27" s="388"/>
      <c r="AC27" s="388"/>
    </row>
    <row r="28" ht="30.75" customHeight="1">
      <c r="A28" s="924" t="s">
        <v>298</v>
      </c>
      <c r="B28" s="40"/>
      <c r="C28" s="925"/>
      <c r="D28" s="926"/>
      <c r="E28" s="293"/>
      <c r="F28" s="59" t="s">
        <v>285</v>
      </c>
      <c r="G28" s="59" t="s">
        <v>286</v>
      </c>
      <c r="H28" s="59" t="s">
        <v>287</v>
      </c>
      <c r="I28" s="59" t="s">
        <v>288</v>
      </c>
      <c r="J28" s="59" t="s">
        <v>289</v>
      </c>
      <c r="K28" s="59" t="s">
        <v>290</v>
      </c>
      <c r="L28" s="59" t="s">
        <v>291</v>
      </c>
      <c r="M28" s="59" t="s">
        <v>292</v>
      </c>
      <c r="N28" s="59" t="s">
        <v>293</v>
      </c>
      <c r="O28" s="59" t="s">
        <v>294</v>
      </c>
      <c r="P28" s="59" t="s">
        <v>295</v>
      </c>
      <c r="Q28" s="50" t="s">
        <v>296</v>
      </c>
      <c r="R28" s="699"/>
      <c r="S28" s="43"/>
      <c r="T28" s="43"/>
      <c r="U28" s="43"/>
      <c r="V28" s="43"/>
      <c r="W28" s="700"/>
      <c r="X28" s="315" t="s">
        <v>613</v>
      </c>
    </row>
    <row r="29" ht="72.75" customHeight="1">
      <c r="A29" s="316" t="s">
        <v>8</v>
      </c>
      <c r="B29" s="324" t="s">
        <v>11</v>
      </c>
      <c r="C29" s="70" t="s">
        <v>12</v>
      </c>
      <c r="D29" s="342" t="s">
        <v>108</v>
      </c>
      <c r="E29" s="76"/>
      <c r="F29" s="326"/>
      <c r="G29" s="78" t="s">
        <v>170</v>
      </c>
      <c r="H29" s="329"/>
      <c r="I29" s="326" t="s">
        <v>170</v>
      </c>
      <c r="J29" s="326" t="s">
        <v>299</v>
      </c>
      <c r="K29" s="326" t="s">
        <v>300</v>
      </c>
      <c r="L29" s="326" t="s">
        <v>170</v>
      </c>
      <c r="M29" s="326"/>
      <c r="N29" s="326" t="s">
        <v>172</v>
      </c>
      <c r="O29" s="78" t="s">
        <v>173</v>
      </c>
      <c r="P29" s="78" t="s">
        <v>176</v>
      </c>
      <c r="Q29" s="80" t="s">
        <v>178</v>
      </c>
      <c r="R29" s="332"/>
      <c r="S29" s="335"/>
      <c r="T29" s="335"/>
      <c r="U29" s="335"/>
      <c r="V29" s="335"/>
      <c r="W29" s="339"/>
      <c r="X29" s="343"/>
      <c r="Y29" s="33"/>
      <c r="Z29" s="33"/>
      <c r="AA29" s="33"/>
      <c r="AB29" s="33"/>
      <c r="AC29" s="33"/>
    </row>
    <row r="30" ht="15.75" customHeight="1">
      <c r="A30" s="703" t="s">
        <v>562</v>
      </c>
      <c r="B30" s="927" t="s">
        <v>563</v>
      </c>
      <c r="C30" s="928">
        <v>2061805.0</v>
      </c>
      <c r="D30" s="929">
        <v>2558599.0</v>
      </c>
      <c r="E30" s="225"/>
      <c r="F30" s="227"/>
      <c r="G30" s="227"/>
      <c r="H30" s="227"/>
      <c r="I30" s="227"/>
      <c r="J30" s="227"/>
      <c r="K30" s="227"/>
      <c r="L30" s="227"/>
      <c r="M30" s="227"/>
      <c r="N30" s="227"/>
      <c r="O30" s="230"/>
      <c r="P30" s="354"/>
      <c r="Q30" s="355"/>
      <c r="R30" s="356"/>
      <c r="W30" s="363"/>
      <c r="X30" s="364"/>
    </row>
    <row r="31" ht="15.75" customHeight="1">
      <c r="A31" s="706" t="s">
        <v>245</v>
      </c>
      <c r="B31" s="930" t="s">
        <v>565</v>
      </c>
      <c r="C31" s="836">
        <v>2061364.0</v>
      </c>
      <c r="D31" s="837">
        <v>2061364.0</v>
      </c>
      <c r="E31" s="262"/>
      <c r="F31" s="224"/>
      <c r="G31" s="224"/>
      <c r="H31" s="224"/>
      <c r="I31" s="224"/>
      <c r="J31" s="224"/>
      <c r="K31" s="224"/>
      <c r="L31" s="224"/>
      <c r="M31" s="224"/>
      <c r="N31" s="224"/>
      <c r="O31" s="212"/>
      <c r="P31" s="367"/>
      <c r="Q31" s="369"/>
      <c r="R31" s="356"/>
      <c r="W31" s="363"/>
      <c r="X31" s="364"/>
    </row>
    <row r="32" ht="15.75" customHeight="1">
      <c r="A32" s="706" t="s">
        <v>245</v>
      </c>
      <c r="B32" s="930" t="s">
        <v>570</v>
      </c>
      <c r="C32" s="836">
        <v>1976852.0</v>
      </c>
      <c r="D32" s="837">
        <v>2542235.0</v>
      </c>
      <c r="E32" s="262"/>
      <c r="F32" s="224"/>
      <c r="G32" s="224"/>
      <c r="H32" s="224"/>
      <c r="I32" s="224"/>
      <c r="J32" s="224"/>
      <c r="K32" s="224"/>
      <c r="L32" s="224"/>
      <c r="M32" s="224"/>
      <c r="N32" s="224"/>
      <c r="O32" s="212"/>
      <c r="P32" s="367"/>
      <c r="Q32" s="369"/>
      <c r="R32" s="356"/>
      <c r="W32" s="363"/>
      <c r="X32" s="364"/>
    </row>
    <row r="33" ht="15.75" customHeight="1">
      <c r="A33" s="706" t="s">
        <v>571</v>
      </c>
      <c r="B33" s="930" t="s">
        <v>234</v>
      </c>
      <c r="C33" s="836">
        <v>1977064.0</v>
      </c>
      <c r="D33" s="837">
        <v>2555428.0</v>
      </c>
      <c r="E33" s="262"/>
      <c r="F33" s="224"/>
      <c r="G33" s="224"/>
      <c r="H33" s="224"/>
      <c r="I33" s="224"/>
      <c r="J33" s="224"/>
      <c r="K33" s="224"/>
      <c r="L33" s="224"/>
      <c r="M33" s="224"/>
      <c r="N33" s="224"/>
      <c r="O33" s="212"/>
      <c r="P33" s="367"/>
      <c r="Q33" s="369"/>
      <c r="R33" s="356"/>
      <c r="W33" s="363"/>
      <c r="X33" s="364"/>
    </row>
    <row r="34" ht="15.75" customHeight="1">
      <c r="A34" s="717" t="s">
        <v>583</v>
      </c>
      <c r="B34" s="931" t="s">
        <v>281</v>
      </c>
      <c r="C34" s="854">
        <v>2061806.0</v>
      </c>
      <c r="D34" s="855">
        <v>2562205.0</v>
      </c>
      <c r="E34" s="262"/>
      <c r="F34" s="224"/>
      <c r="G34" s="224"/>
      <c r="H34" s="224"/>
      <c r="I34" s="224"/>
      <c r="J34" s="224"/>
      <c r="K34" s="224"/>
      <c r="L34" s="224"/>
      <c r="M34" s="224"/>
      <c r="N34" s="224"/>
      <c r="O34" s="212"/>
      <c r="P34" s="367"/>
      <c r="Q34" s="369"/>
      <c r="R34" s="356"/>
      <c r="W34" s="363"/>
      <c r="X34" s="364"/>
    </row>
    <row r="35" ht="15.75" customHeight="1">
      <c r="A35" s="717" t="s">
        <v>245</v>
      </c>
      <c r="B35" s="931" t="s">
        <v>614</v>
      </c>
      <c r="C35" s="854">
        <v>2061620.0</v>
      </c>
      <c r="D35" s="855">
        <v>2556590.0</v>
      </c>
      <c r="E35" s="262"/>
      <c r="F35" s="224"/>
      <c r="G35" s="224"/>
      <c r="H35" s="224"/>
      <c r="I35" s="224"/>
      <c r="J35" s="224"/>
      <c r="K35" s="224"/>
      <c r="L35" s="224"/>
      <c r="M35" s="224"/>
      <c r="N35" s="224"/>
      <c r="O35" s="212"/>
      <c r="P35" s="367"/>
      <c r="Q35" s="369"/>
      <c r="R35" s="356"/>
      <c r="W35" s="363"/>
      <c r="X35" s="364"/>
    </row>
    <row r="36" ht="15.75" customHeight="1">
      <c r="A36" s="706" t="s">
        <v>245</v>
      </c>
      <c r="B36" s="932" t="s">
        <v>589</v>
      </c>
      <c r="C36" s="836">
        <v>2061366.0</v>
      </c>
      <c r="D36" s="837">
        <v>2553631.0</v>
      </c>
      <c r="E36" s="262"/>
      <c r="F36" s="224"/>
      <c r="G36" s="224"/>
      <c r="H36" s="224"/>
      <c r="I36" s="224"/>
      <c r="J36" s="224"/>
      <c r="K36" s="224"/>
      <c r="L36" s="224"/>
      <c r="M36" s="224"/>
      <c r="N36" s="224"/>
      <c r="O36" s="212"/>
      <c r="P36" s="367"/>
      <c r="Q36" s="369"/>
      <c r="R36" s="356"/>
      <c r="W36" s="363"/>
      <c r="X36" s="364"/>
    </row>
    <row r="37" ht="15.75" customHeight="1">
      <c r="A37" s="706" t="s">
        <v>590</v>
      </c>
      <c r="B37" s="930" t="s">
        <v>591</v>
      </c>
      <c r="C37" s="836">
        <v>2061804.0</v>
      </c>
      <c r="D37" s="837">
        <v>2560768.0</v>
      </c>
      <c r="E37" s="262"/>
      <c r="F37" s="224"/>
      <c r="G37" s="224"/>
      <c r="H37" s="224"/>
      <c r="I37" s="224"/>
      <c r="J37" s="224"/>
      <c r="K37" s="224"/>
      <c r="L37" s="224"/>
      <c r="M37" s="224"/>
      <c r="N37" s="224"/>
      <c r="O37" s="212"/>
      <c r="P37" s="367"/>
      <c r="Q37" s="369"/>
      <c r="R37" s="356"/>
      <c r="W37" s="363"/>
      <c r="X37" s="364"/>
    </row>
    <row r="38" ht="15.75" customHeight="1">
      <c r="A38" s="706" t="s">
        <v>592</v>
      </c>
      <c r="B38" s="940" t="s">
        <v>268</v>
      </c>
      <c r="C38" s="836">
        <v>2061627.0</v>
      </c>
      <c r="D38" s="837">
        <v>2554191.0</v>
      </c>
      <c r="E38" s="262"/>
      <c r="F38" s="224"/>
      <c r="G38" s="224"/>
      <c r="H38" s="224"/>
      <c r="I38" s="224"/>
      <c r="J38" s="224"/>
      <c r="K38" s="224"/>
      <c r="L38" s="224"/>
      <c r="M38" s="224"/>
      <c r="N38" s="224"/>
      <c r="O38" s="212"/>
      <c r="P38" s="367"/>
      <c r="Q38" s="369"/>
      <c r="R38" s="356"/>
      <c r="W38" s="363"/>
      <c r="X38" s="364"/>
    </row>
    <row r="39" ht="15.75" customHeight="1">
      <c r="A39" s="706" t="s">
        <v>245</v>
      </c>
      <c r="B39" s="930" t="s">
        <v>126</v>
      </c>
      <c r="C39" s="836">
        <v>1977090.0</v>
      </c>
      <c r="D39" s="837">
        <v>2556338.0</v>
      </c>
      <c r="E39" s="262"/>
      <c r="F39" s="224"/>
      <c r="G39" s="224"/>
      <c r="H39" s="224"/>
      <c r="I39" s="224"/>
      <c r="J39" s="224"/>
      <c r="K39" s="224"/>
      <c r="L39" s="224"/>
      <c r="M39" s="224"/>
      <c r="N39" s="224"/>
      <c r="O39" s="212"/>
      <c r="P39" s="367"/>
      <c r="Q39" s="369"/>
      <c r="R39" s="356"/>
      <c r="W39" s="363"/>
      <c r="X39" s="364"/>
    </row>
    <row r="40" ht="15.75" customHeight="1">
      <c r="A40" s="717" t="s">
        <v>594</v>
      </c>
      <c r="B40" s="931" t="s">
        <v>595</v>
      </c>
      <c r="C40" s="854">
        <v>2061122.0</v>
      </c>
      <c r="D40" s="855">
        <v>2530590.0</v>
      </c>
      <c r="E40" s="262"/>
      <c r="F40" s="224"/>
      <c r="G40" s="224"/>
      <c r="H40" s="224"/>
      <c r="I40" s="224"/>
      <c r="J40" s="224"/>
      <c r="K40" s="224"/>
      <c r="L40" s="224"/>
      <c r="M40" s="224"/>
      <c r="N40" s="224"/>
      <c r="O40" s="212"/>
      <c r="P40" s="367"/>
      <c r="Q40" s="369"/>
      <c r="R40" s="356"/>
      <c r="W40" s="363"/>
      <c r="X40" s="364"/>
    </row>
    <row r="41" ht="15.75" customHeight="1">
      <c r="A41" s="748" t="s">
        <v>596</v>
      </c>
      <c r="B41" s="952" t="s">
        <v>260</v>
      </c>
      <c r="C41" s="878">
        <v>2057829.0</v>
      </c>
      <c r="D41" s="880">
        <v>2552866.0</v>
      </c>
      <c r="E41" s="262"/>
      <c r="F41" s="224"/>
      <c r="G41" s="224"/>
      <c r="H41" s="224"/>
      <c r="I41" s="224"/>
      <c r="J41" s="224"/>
      <c r="K41" s="224"/>
      <c r="L41" s="224"/>
      <c r="M41" s="224"/>
      <c r="N41" s="224"/>
      <c r="O41" s="212"/>
      <c r="P41" s="367"/>
      <c r="Q41" s="369"/>
      <c r="R41" s="356"/>
      <c r="W41" s="363"/>
      <c r="X41" s="364"/>
    </row>
    <row r="42" ht="15.75" customHeight="1">
      <c r="A42" s="748" t="s">
        <v>597</v>
      </c>
      <c r="B42" s="952" t="s">
        <v>598</v>
      </c>
      <c r="C42" s="878">
        <v>2062857.0</v>
      </c>
      <c r="D42" s="880">
        <v>2560650.0</v>
      </c>
      <c r="E42" s="262"/>
      <c r="F42" s="224"/>
      <c r="G42" s="224"/>
      <c r="H42" s="224"/>
      <c r="I42" s="224"/>
      <c r="J42" s="224"/>
      <c r="K42" s="224"/>
      <c r="L42" s="224"/>
      <c r="M42" s="224"/>
      <c r="N42" s="224"/>
      <c r="O42" s="212"/>
      <c r="P42" s="367"/>
      <c r="Q42" s="369"/>
      <c r="R42" s="356"/>
      <c r="W42" s="363"/>
      <c r="X42" s="364"/>
    </row>
    <row r="43" ht="15.75" customHeight="1">
      <c r="A43" s="748" t="s">
        <v>599</v>
      </c>
      <c r="B43" s="952" t="s">
        <v>600</v>
      </c>
      <c r="C43" s="878">
        <v>2062851.0</v>
      </c>
      <c r="D43" s="880">
        <v>2560370.0</v>
      </c>
      <c r="E43" s="262"/>
      <c r="F43" s="224"/>
      <c r="G43" s="224"/>
      <c r="H43" s="224"/>
      <c r="I43" s="224"/>
      <c r="J43" s="224"/>
      <c r="K43" s="224"/>
      <c r="L43" s="224"/>
      <c r="M43" s="224"/>
      <c r="N43" s="224"/>
      <c r="O43" s="212"/>
      <c r="P43" s="367"/>
      <c r="Q43" s="369"/>
      <c r="R43" s="356"/>
      <c r="W43" s="363"/>
      <c r="X43" s="364"/>
    </row>
    <row r="44" ht="15.75" customHeight="1">
      <c r="A44" s="748" t="s">
        <v>601</v>
      </c>
      <c r="B44" s="952" t="s">
        <v>602</v>
      </c>
      <c r="C44" s="878">
        <v>2062964.0</v>
      </c>
      <c r="D44" s="880">
        <v>2561188.0</v>
      </c>
      <c r="E44" s="262"/>
      <c r="F44" s="224"/>
      <c r="G44" s="224"/>
      <c r="H44" s="224"/>
      <c r="I44" s="224"/>
      <c r="J44" s="224"/>
      <c r="K44" s="224"/>
      <c r="L44" s="224"/>
      <c r="M44" s="224"/>
      <c r="N44" s="224"/>
      <c r="O44" s="212"/>
      <c r="P44" s="367"/>
      <c r="Q44" s="369"/>
      <c r="R44" s="356"/>
      <c r="W44" s="363"/>
      <c r="X44" s="364"/>
    </row>
    <row r="45" ht="15.75" customHeight="1">
      <c r="A45" s="748" t="s">
        <v>604</v>
      </c>
      <c r="B45" s="952" t="s">
        <v>605</v>
      </c>
      <c r="C45" s="878">
        <v>2063180.0</v>
      </c>
      <c r="D45" s="880">
        <v>2531048.0</v>
      </c>
      <c r="E45" s="262"/>
      <c r="F45" s="224"/>
      <c r="G45" s="224"/>
      <c r="H45" s="224"/>
      <c r="I45" s="224"/>
      <c r="J45" s="224"/>
      <c r="K45" s="224"/>
      <c r="L45" s="224"/>
      <c r="M45" s="224"/>
      <c r="N45" s="224"/>
      <c r="O45" s="212"/>
      <c r="P45" s="367"/>
      <c r="Q45" s="369"/>
      <c r="R45" s="356"/>
      <c r="W45" s="363"/>
      <c r="X45" s="364"/>
    </row>
    <row r="46" ht="15.75" customHeight="1">
      <c r="A46" s="748" t="s">
        <v>606</v>
      </c>
      <c r="B46" s="952" t="s">
        <v>273</v>
      </c>
      <c r="C46" s="878">
        <v>2062550.0</v>
      </c>
      <c r="D46" s="880">
        <v>2557868.0</v>
      </c>
      <c r="E46" s="262"/>
      <c r="F46" s="224"/>
      <c r="G46" s="224"/>
      <c r="H46" s="224"/>
      <c r="I46" s="224"/>
      <c r="J46" s="224"/>
      <c r="K46" s="224"/>
      <c r="L46" s="224"/>
      <c r="M46" s="224"/>
      <c r="N46" s="224"/>
      <c r="O46" s="212"/>
      <c r="P46" s="367"/>
      <c r="Q46" s="369"/>
      <c r="R46" s="356"/>
      <c r="W46" s="363"/>
      <c r="X46" s="364"/>
    </row>
    <row r="47" ht="15.75" customHeight="1">
      <c r="A47" s="748" t="s">
        <v>607</v>
      </c>
      <c r="B47" s="952" t="s">
        <v>608</v>
      </c>
      <c r="C47" s="878">
        <v>2062960.0</v>
      </c>
      <c r="D47" s="880">
        <v>2557686.0</v>
      </c>
      <c r="E47" s="262"/>
      <c r="F47" s="224"/>
      <c r="G47" s="224"/>
      <c r="H47" s="224"/>
      <c r="I47" s="224"/>
      <c r="J47" s="224"/>
      <c r="K47" s="224"/>
      <c r="L47" s="224"/>
      <c r="M47" s="224"/>
      <c r="N47" s="224"/>
      <c r="O47" s="212"/>
      <c r="P47" s="367"/>
      <c r="Q47" s="369"/>
      <c r="R47" s="356"/>
      <c r="W47" s="363"/>
      <c r="X47" s="364"/>
    </row>
    <row r="48" ht="15.75" customHeight="1">
      <c r="A48" s="748" t="s">
        <v>245</v>
      </c>
      <c r="B48" s="952" t="s">
        <v>609</v>
      </c>
      <c r="C48" s="878">
        <v>2062094.0</v>
      </c>
      <c r="D48" s="880">
        <v>2551559.0</v>
      </c>
      <c r="E48" s="262"/>
      <c r="F48" s="224"/>
      <c r="G48" s="224"/>
      <c r="H48" s="224"/>
      <c r="I48" s="224"/>
      <c r="J48" s="224"/>
      <c r="K48" s="224"/>
      <c r="L48" s="224"/>
      <c r="M48" s="224"/>
      <c r="N48" s="224"/>
      <c r="O48" s="212"/>
      <c r="P48" s="367"/>
      <c r="Q48" s="369"/>
      <c r="R48" s="356"/>
      <c r="W48" s="363"/>
      <c r="X48" s="364"/>
    </row>
    <row r="49" ht="15.75" customHeight="1">
      <c r="A49" s="968" t="s">
        <v>245</v>
      </c>
      <c r="B49" s="970" t="s">
        <v>610</v>
      </c>
      <c r="C49" s="914">
        <v>2064900.0</v>
      </c>
      <c r="D49" s="915">
        <v>2559116.0</v>
      </c>
      <c r="E49" s="262"/>
      <c r="F49" s="224"/>
      <c r="G49" s="224"/>
      <c r="H49" s="224"/>
      <c r="I49" s="224"/>
      <c r="J49" s="224"/>
      <c r="K49" s="224"/>
      <c r="L49" s="224"/>
      <c r="M49" s="224"/>
      <c r="N49" s="224"/>
      <c r="O49" s="212"/>
      <c r="P49" s="367"/>
      <c r="Q49" s="369"/>
      <c r="R49" s="356"/>
      <c r="W49" s="363"/>
      <c r="X49" s="364"/>
    </row>
    <row r="50" ht="15.75" customHeight="1">
      <c r="A50" s="280"/>
      <c r="B50" s="257"/>
      <c r="C50" s="262"/>
      <c r="D50" s="366"/>
      <c r="E50" s="262"/>
      <c r="F50" s="224"/>
      <c r="G50" s="224"/>
      <c r="H50" s="224"/>
      <c r="I50" s="224"/>
      <c r="J50" s="224"/>
      <c r="K50" s="224"/>
      <c r="L50" s="224"/>
      <c r="M50" s="224"/>
      <c r="N50" s="224"/>
      <c r="O50" s="212"/>
      <c r="P50" s="367"/>
      <c r="Q50" s="369"/>
      <c r="R50" s="356"/>
      <c r="W50" s="363"/>
      <c r="X50" s="364"/>
    </row>
    <row r="51" ht="15.75" customHeight="1">
      <c r="A51" s="239"/>
      <c r="B51" s="242"/>
      <c r="C51" s="241"/>
      <c r="D51" s="371"/>
      <c r="E51" s="241"/>
      <c r="F51" s="243"/>
      <c r="G51" s="243"/>
      <c r="H51" s="243"/>
      <c r="I51" s="243"/>
      <c r="J51" s="243"/>
      <c r="K51" s="243"/>
      <c r="L51" s="243"/>
      <c r="M51" s="243"/>
      <c r="N51" s="243"/>
      <c r="O51" s="244"/>
      <c r="P51" s="373"/>
      <c r="Q51" s="383"/>
      <c r="R51" s="356"/>
      <c r="W51" s="363"/>
      <c r="X51" s="364"/>
    </row>
    <row r="52" ht="15.75" customHeight="1">
      <c r="A52" s="292"/>
      <c r="B52" s="294"/>
      <c r="C52" s="294"/>
      <c r="D52" s="375"/>
      <c r="E52" s="384"/>
      <c r="F52" s="303"/>
      <c r="G52" s="303"/>
      <c r="H52" s="303"/>
      <c r="I52" s="303"/>
      <c r="J52" s="303"/>
      <c r="K52" s="303"/>
      <c r="L52" s="303"/>
      <c r="M52" s="303"/>
      <c r="N52" s="303"/>
      <c r="O52" s="385"/>
      <c r="P52" s="377"/>
      <c r="Q52" s="386"/>
      <c r="R52" s="379"/>
      <c r="S52" s="380"/>
      <c r="T52" s="380"/>
      <c r="U52" s="380"/>
      <c r="V52" s="380"/>
      <c r="W52" s="381"/>
      <c r="X52" s="382"/>
    </row>
    <row r="53" ht="15.75" customHeight="1">
      <c r="O53" s="38"/>
      <c r="Q53" s="38"/>
    </row>
    <row r="54" ht="15.75" customHeight="1">
      <c r="O54" s="38"/>
      <c r="Q54" s="38"/>
    </row>
    <row r="55" ht="15.75" customHeight="1">
      <c r="O55" s="38"/>
      <c r="Q55" s="38"/>
    </row>
    <row r="56" ht="15.75" customHeight="1">
      <c r="O56" s="38"/>
      <c r="Q56" s="38"/>
    </row>
    <row r="57" ht="15.75" customHeight="1">
      <c r="O57" s="38"/>
      <c r="Q57" s="38"/>
    </row>
    <row r="58" ht="15.75" customHeight="1">
      <c r="O58" s="38"/>
      <c r="Q58" s="38"/>
    </row>
    <row r="59" ht="15.75" customHeight="1">
      <c r="O59" s="38"/>
      <c r="Q59" s="38"/>
    </row>
    <row r="60" ht="15.75" customHeight="1">
      <c r="O60" s="38"/>
      <c r="Q60" s="38"/>
    </row>
    <row r="61" ht="15.75" customHeight="1">
      <c r="O61" s="38"/>
      <c r="Q61" s="38"/>
    </row>
    <row r="62" ht="15.75" customHeight="1">
      <c r="O62" s="38"/>
      <c r="Q62" s="38"/>
    </row>
    <row r="63" ht="15.75" customHeight="1">
      <c r="O63" s="38"/>
      <c r="Q63" s="38"/>
    </row>
    <row r="64" ht="15.75" customHeight="1">
      <c r="O64" s="38"/>
      <c r="Q64" s="38"/>
    </row>
    <row r="65" ht="15.75" customHeight="1">
      <c r="O65" s="38"/>
      <c r="Q65" s="38"/>
    </row>
    <row r="66" ht="15.75" customHeight="1">
      <c r="O66" s="38"/>
      <c r="Q66" s="38"/>
    </row>
    <row r="67" ht="15.75" customHeight="1">
      <c r="O67" s="38"/>
      <c r="Q67" s="38"/>
    </row>
    <row r="68" ht="15.75" customHeight="1">
      <c r="O68" s="38"/>
      <c r="Q68" s="38"/>
    </row>
    <row r="69" ht="15.75" customHeight="1">
      <c r="O69" s="38"/>
      <c r="Q69" s="38"/>
    </row>
    <row r="70" ht="15.75" customHeight="1">
      <c r="O70" s="38"/>
      <c r="Q70" s="38"/>
    </row>
    <row r="71" ht="15.75" customHeight="1">
      <c r="O71" s="38"/>
      <c r="Q71" s="38"/>
    </row>
    <row r="72" ht="15.75" customHeight="1">
      <c r="O72" s="38"/>
      <c r="Q72" s="38"/>
    </row>
    <row r="73" ht="15.75" customHeight="1">
      <c r="O73" s="38"/>
      <c r="Q73" s="38"/>
    </row>
    <row r="74" ht="15.75" customHeight="1">
      <c r="O74" s="38"/>
      <c r="Q74" s="38"/>
    </row>
    <row r="75" ht="15.75" customHeight="1">
      <c r="O75" s="38"/>
      <c r="Q75" s="38"/>
    </row>
    <row r="76" ht="15.75" customHeight="1">
      <c r="O76" s="38"/>
      <c r="Q76" s="38"/>
    </row>
    <row r="77" ht="15.75" customHeight="1">
      <c r="O77" s="38"/>
      <c r="Q77" s="38"/>
    </row>
    <row r="78" ht="15.75" customHeight="1">
      <c r="O78" s="38"/>
      <c r="Q78" s="38"/>
    </row>
    <row r="79" ht="15.75" customHeight="1">
      <c r="O79" s="38"/>
      <c r="Q79" s="38"/>
    </row>
    <row r="80" ht="15.75" customHeight="1">
      <c r="O80" s="38"/>
      <c r="Q80" s="38"/>
    </row>
    <row r="81" ht="15.75" customHeight="1">
      <c r="O81" s="38"/>
      <c r="Q81" s="38"/>
    </row>
    <row r="82" ht="15.75" customHeight="1">
      <c r="O82" s="38"/>
      <c r="Q82" s="38"/>
    </row>
    <row r="83" ht="15.75" customHeight="1">
      <c r="O83" s="38"/>
      <c r="Q83" s="38"/>
    </row>
    <row r="84" ht="15.75" customHeight="1">
      <c r="O84" s="38"/>
      <c r="Q84" s="38"/>
    </row>
    <row r="85" ht="15.75" customHeight="1">
      <c r="O85" s="38"/>
      <c r="Q85" s="38"/>
    </row>
    <row r="86" ht="15.75" customHeight="1">
      <c r="O86" s="38"/>
      <c r="Q86" s="38"/>
    </row>
    <row r="87" ht="15.75" customHeight="1">
      <c r="O87" s="38"/>
      <c r="Q87" s="38"/>
    </row>
    <row r="88" ht="15.75" customHeight="1">
      <c r="O88" s="38"/>
      <c r="Q88" s="38"/>
    </row>
    <row r="89" ht="15.75" customHeight="1">
      <c r="O89" s="38"/>
      <c r="Q89" s="38"/>
    </row>
    <row r="90" ht="15.75" customHeight="1">
      <c r="O90" s="38"/>
      <c r="Q90" s="38"/>
    </row>
    <row r="91" ht="15.75" customHeight="1">
      <c r="O91" s="38"/>
      <c r="Q91" s="38"/>
    </row>
    <row r="92" ht="15.75" customHeight="1">
      <c r="O92" s="38"/>
      <c r="Q92" s="38"/>
    </row>
    <row r="93" ht="15.75" customHeight="1">
      <c r="O93" s="38"/>
      <c r="Q93" s="38"/>
    </row>
    <row r="94" ht="15.75" customHeight="1">
      <c r="O94" s="38"/>
      <c r="Q94" s="38"/>
    </row>
    <row r="95" ht="15.75" customHeight="1">
      <c r="O95" s="38"/>
      <c r="Q95" s="38"/>
    </row>
    <row r="96" ht="15.75" customHeight="1">
      <c r="O96" s="38"/>
      <c r="Q96" s="38"/>
    </row>
    <row r="97" ht="15.75" customHeight="1">
      <c r="O97" s="38"/>
      <c r="Q97" s="38"/>
    </row>
    <row r="98" ht="15.75" customHeight="1">
      <c r="O98" s="38"/>
      <c r="Q98" s="38"/>
    </row>
    <row r="99" ht="15.75" customHeight="1">
      <c r="O99" s="38"/>
      <c r="Q99" s="38"/>
    </row>
    <row r="100" ht="15.75" customHeight="1">
      <c r="O100" s="38"/>
      <c r="Q100" s="38"/>
    </row>
    <row r="101" ht="15.75" customHeight="1">
      <c r="O101" s="38"/>
      <c r="Q101" s="38"/>
    </row>
    <row r="102" ht="15.75" customHeight="1">
      <c r="O102" s="38"/>
      <c r="Q102" s="38"/>
    </row>
    <row r="103" ht="15.75" customHeight="1">
      <c r="O103" s="38"/>
      <c r="Q103" s="38"/>
    </row>
    <row r="104" ht="15.75" customHeight="1">
      <c r="O104" s="38"/>
      <c r="Q104" s="38"/>
    </row>
    <row r="105" ht="15.75" customHeight="1">
      <c r="O105" s="38"/>
      <c r="Q105" s="38"/>
    </row>
    <row r="106" ht="15.75" customHeight="1">
      <c r="O106" s="38"/>
      <c r="Q106" s="38"/>
    </row>
    <row r="107" ht="15.75" customHeight="1">
      <c r="O107" s="38"/>
      <c r="Q107" s="38"/>
    </row>
    <row r="108" ht="15.75" customHeight="1">
      <c r="O108" s="38"/>
      <c r="Q108" s="38"/>
    </row>
    <row r="109" ht="15.75" customHeight="1">
      <c r="O109" s="38"/>
      <c r="Q109" s="38"/>
    </row>
    <row r="110" ht="15.75" customHeight="1">
      <c r="O110" s="38"/>
      <c r="Q110" s="38"/>
    </row>
    <row r="111" ht="15.75" customHeight="1">
      <c r="O111" s="38"/>
      <c r="Q111" s="38"/>
    </row>
    <row r="112" ht="15.75" customHeight="1">
      <c r="O112" s="38"/>
      <c r="Q112" s="38"/>
    </row>
    <row r="113" ht="15.75" customHeight="1">
      <c r="O113" s="38"/>
      <c r="Q113" s="38"/>
    </row>
    <row r="114" ht="15.75" customHeight="1">
      <c r="O114" s="38"/>
      <c r="Q114" s="38"/>
    </row>
    <row r="115" ht="15.75" customHeight="1">
      <c r="O115" s="38"/>
      <c r="Q115" s="38"/>
    </row>
    <row r="116" ht="15.75" customHeight="1">
      <c r="O116" s="38"/>
      <c r="Q116" s="38"/>
    </row>
    <row r="117" ht="15.75" customHeight="1">
      <c r="O117" s="38"/>
      <c r="Q117" s="38"/>
    </row>
    <row r="118" ht="15.75" customHeight="1">
      <c r="O118" s="38"/>
      <c r="Q118" s="38"/>
    </row>
    <row r="119" ht="15.75" customHeight="1">
      <c r="O119" s="38"/>
      <c r="Q119" s="38"/>
    </row>
    <row r="120" ht="15.75" customHeight="1">
      <c r="O120" s="38"/>
      <c r="Q120" s="38"/>
    </row>
    <row r="121" ht="15.75" customHeight="1">
      <c r="O121" s="38"/>
      <c r="Q121" s="38"/>
    </row>
    <row r="122" ht="15.75" customHeight="1">
      <c r="O122" s="38"/>
      <c r="Q122" s="38"/>
    </row>
    <row r="123" ht="15.75" customHeight="1">
      <c r="O123" s="38"/>
      <c r="Q123" s="38"/>
    </row>
    <row r="124" ht="15.75" customHeight="1">
      <c r="O124" s="38"/>
      <c r="Q124" s="38"/>
    </row>
    <row r="125" ht="15.75" customHeight="1">
      <c r="O125" s="38"/>
      <c r="Q125" s="38"/>
    </row>
    <row r="126" ht="15.75" customHeight="1">
      <c r="O126" s="38"/>
      <c r="Q126" s="38"/>
    </row>
    <row r="127" ht="15.75" customHeight="1">
      <c r="O127" s="38"/>
      <c r="Q127" s="38"/>
    </row>
    <row r="128" ht="15.75" customHeight="1">
      <c r="O128" s="38"/>
      <c r="Q128" s="38"/>
    </row>
    <row r="129" ht="15.75" customHeight="1">
      <c r="O129" s="38"/>
      <c r="Q129" s="38"/>
    </row>
    <row r="130" ht="15.75" customHeight="1">
      <c r="O130" s="38"/>
      <c r="Q130" s="38"/>
    </row>
    <row r="131" ht="15.75" customHeight="1">
      <c r="O131" s="38"/>
      <c r="Q131" s="38"/>
    </row>
    <row r="132" ht="15.75" customHeight="1">
      <c r="O132" s="38"/>
      <c r="Q132" s="38"/>
    </row>
    <row r="133" ht="15.75" customHeight="1">
      <c r="O133" s="38"/>
      <c r="Q133" s="38"/>
    </row>
    <row r="134" ht="15.75" customHeight="1">
      <c r="O134" s="38"/>
      <c r="Q134" s="38"/>
    </row>
    <row r="135" ht="15.75" customHeight="1">
      <c r="O135" s="38"/>
      <c r="Q135" s="38"/>
    </row>
    <row r="136" ht="15.75" customHeight="1">
      <c r="O136" s="38"/>
      <c r="Q136" s="38"/>
    </row>
    <row r="137" ht="15.75" customHeight="1">
      <c r="O137" s="38"/>
      <c r="Q137" s="38"/>
    </row>
    <row r="138" ht="15.75" customHeight="1">
      <c r="O138" s="38"/>
      <c r="Q138" s="38"/>
    </row>
    <row r="139" ht="15.75" customHeight="1">
      <c r="O139" s="38"/>
      <c r="Q139" s="38"/>
    </row>
    <row r="140" ht="15.75" customHeight="1">
      <c r="O140" s="38"/>
      <c r="Q140" s="38"/>
    </row>
    <row r="141" ht="15.75" customHeight="1">
      <c r="O141" s="38"/>
      <c r="Q141" s="38"/>
    </row>
    <row r="142" ht="15.75" customHeight="1">
      <c r="O142" s="38"/>
      <c r="Q142" s="38"/>
    </row>
    <row r="143" ht="15.75" customHeight="1">
      <c r="O143" s="38"/>
      <c r="Q143" s="38"/>
    </row>
    <row r="144" ht="15.75" customHeight="1">
      <c r="O144" s="38"/>
      <c r="Q144" s="38"/>
    </row>
    <row r="145" ht="15.75" customHeight="1">
      <c r="O145" s="38"/>
      <c r="Q145" s="38"/>
    </row>
    <row r="146" ht="15.75" customHeight="1">
      <c r="O146" s="38"/>
      <c r="Q146" s="38"/>
    </row>
    <row r="147" ht="15.75" customHeight="1">
      <c r="O147" s="38"/>
      <c r="Q147" s="38"/>
    </row>
    <row r="148" ht="15.75" customHeight="1">
      <c r="O148" s="38"/>
      <c r="Q148" s="38"/>
    </row>
    <row r="149" ht="15.75" customHeight="1">
      <c r="O149" s="38"/>
      <c r="Q149" s="38"/>
    </row>
    <row r="150" ht="15.75" customHeight="1">
      <c r="O150" s="38"/>
      <c r="Q150" s="38"/>
    </row>
    <row r="151" ht="15.75" customHeight="1">
      <c r="O151" s="38"/>
      <c r="Q151" s="38"/>
    </row>
    <row r="152" ht="15.75" customHeight="1">
      <c r="O152" s="38"/>
      <c r="Q152" s="38"/>
    </row>
    <row r="153" ht="15.75" customHeight="1">
      <c r="O153" s="38"/>
      <c r="Q153" s="38"/>
    </row>
    <row r="154" ht="15.75" customHeight="1">
      <c r="O154" s="38"/>
      <c r="Q154" s="38"/>
    </row>
    <row r="155" ht="15.75" customHeight="1">
      <c r="O155" s="38"/>
      <c r="Q155" s="38"/>
    </row>
    <row r="156" ht="15.75" customHeight="1">
      <c r="O156" s="38"/>
      <c r="Q156" s="38"/>
    </row>
    <row r="157" ht="15.75" customHeight="1">
      <c r="O157" s="38"/>
      <c r="Q157" s="38"/>
    </row>
    <row r="158" ht="15.75" customHeight="1">
      <c r="O158" s="38"/>
      <c r="Q158" s="38"/>
    </row>
    <row r="159" ht="15.75" customHeight="1">
      <c r="O159" s="38"/>
      <c r="Q159" s="38"/>
    </row>
    <row r="160" ht="15.75" customHeight="1">
      <c r="O160" s="38"/>
      <c r="Q160" s="38"/>
    </row>
    <row r="161" ht="15.75" customHeight="1">
      <c r="O161" s="38"/>
      <c r="Q161" s="38"/>
    </row>
    <row r="162" ht="15.75" customHeight="1">
      <c r="O162" s="38"/>
      <c r="Q162" s="38"/>
    </row>
    <row r="163" ht="15.75" customHeight="1">
      <c r="O163" s="38"/>
      <c r="Q163" s="38"/>
    </row>
    <row r="164" ht="15.75" customHeight="1">
      <c r="O164" s="38"/>
      <c r="Q164" s="38"/>
    </row>
    <row r="165" ht="15.75" customHeight="1">
      <c r="O165" s="38"/>
      <c r="Q165" s="38"/>
    </row>
    <row r="166" ht="15.75" customHeight="1">
      <c r="O166" s="38"/>
      <c r="Q166" s="38"/>
    </row>
    <row r="167" ht="15.75" customHeight="1">
      <c r="O167" s="38"/>
      <c r="Q167" s="38"/>
    </row>
    <row r="168" ht="15.75" customHeight="1">
      <c r="O168" s="38"/>
      <c r="Q168" s="38"/>
    </row>
    <row r="169" ht="15.75" customHeight="1">
      <c r="O169" s="38"/>
      <c r="Q169" s="38"/>
    </row>
    <row r="170" ht="15.75" customHeight="1">
      <c r="O170" s="38"/>
      <c r="Q170" s="38"/>
    </row>
    <row r="171" ht="15.75" customHeight="1">
      <c r="O171" s="38"/>
      <c r="Q171" s="38"/>
    </row>
    <row r="172" ht="15.75" customHeight="1">
      <c r="O172" s="38"/>
      <c r="Q172" s="38"/>
    </row>
    <row r="173" ht="15.75" customHeight="1">
      <c r="O173" s="38"/>
      <c r="Q173" s="38"/>
    </row>
    <row r="174" ht="15.75" customHeight="1">
      <c r="O174" s="38"/>
      <c r="Q174" s="38"/>
    </row>
    <row r="175" ht="15.75" customHeight="1">
      <c r="O175" s="38"/>
      <c r="Q175" s="38"/>
    </row>
    <row r="176" ht="15.75" customHeight="1">
      <c r="O176" s="38"/>
      <c r="Q176" s="38"/>
    </row>
    <row r="177" ht="15.75" customHeight="1">
      <c r="O177" s="38"/>
      <c r="Q177" s="38"/>
    </row>
    <row r="178" ht="15.75" customHeight="1">
      <c r="O178" s="38"/>
      <c r="Q178" s="38"/>
    </row>
    <row r="179" ht="15.75" customHeight="1">
      <c r="O179" s="38"/>
      <c r="Q179" s="38"/>
    </row>
    <row r="180" ht="15.75" customHeight="1">
      <c r="O180" s="38"/>
      <c r="Q180" s="38"/>
    </row>
    <row r="181" ht="15.75" customHeight="1">
      <c r="O181" s="38"/>
      <c r="Q181" s="38"/>
    </row>
    <row r="182" ht="15.75" customHeight="1">
      <c r="O182" s="38"/>
      <c r="Q182" s="38"/>
    </row>
    <row r="183" ht="15.75" customHeight="1">
      <c r="O183" s="38"/>
      <c r="Q183" s="38"/>
    </row>
    <row r="184" ht="15.75" customHeight="1">
      <c r="O184" s="38"/>
      <c r="Q184" s="38"/>
    </row>
    <row r="185" ht="15.75" customHeight="1">
      <c r="O185" s="38"/>
      <c r="Q185" s="38"/>
    </row>
    <row r="186" ht="15.75" customHeight="1">
      <c r="O186" s="38"/>
      <c r="Q186" s="38"/>
    </row>
    <row r="187" ht="15.75" customHeight="1">
      <c r="O187" s="38"/>
      <c r="Q187" s="38"/>
    </row>
    <row r="188" ht="15.75" customHeight="1">
      <c r="O188" s="38"/>
      <c r="Q188" s="38"/>
    </row>
    <row r="189" ht="15.75" customHeight="1">
      <c r="O189" s="38"/>
      <c r="Q189" s="38"/>
    </row>
    <row r="190" ht="15.75" customHeight="1">
      <c r="O190" s="38"/>
      <c r="Q190" s="38"/>
    </row>
    <row r="191" ht="15.75" customHeight="1">
      <c r="O191" s="38"/>
      <c r="Q191" s="38"/>
    </row>
    <row r="192" ht="15.75" customHeight="1">
      <c r="O192" s="38"/>
      <c r="Q192" s="38"/>
    </row>
    <row r="193" ht="15.75" customHeight="1">
      <c r="O193" s="38"/>
      <c r="Q193" s="38"/>
    </row>
    <row r="194" ht="15.75" customHeight="1">
      <c r="O194" s="38"/>
      <c r="Q194" s="38"/>
    </row>
    <row r="195" ht="15.75" customHeight="1">
      <c r="O195" s="38"/>
      <c r="Q195" s="38"/>
    </row>
    <row r="196" ht="15.75" customHeight="1">
      <c r="O196" s="38"/>
      <c r="Q196" s="38"/>
    </row>
    <row r="197" ht="15.75" customHeight="1">
      <c r="O197" s="38"/>
      <c r="Q197" s="38"/>
    </row>
    <row r="198" ht="15.75" customHeight="1">
      <c r="O198" s="38"/>
      <c r="Q198" s="38"/>
    </row>
    <row r="199" ht="15.75" customHeight="1">
      <c r="O199" s="38"/>
      <c r="Q199" s="38"/>
    </row>
    <row r="200" ht="15.75" customHeight="1">
      <c r="O200" s="38"/>
      <c r="Q200" s="38"/>
    </row>
    <row r="201" ht="15.75" customHeight="1">
      <c r="O201" s="38"/>
      <c r="Q201" s="38"/>
    </row>
    <row r="202" ht="15.75" customHeight="1">
      <c r="O202" s="38"/>
      <c r="Q202" s="38"/>
    </row>
    <row r="203" ht="15.75" customHeight="1">
      <c r="O203" s="38"/>
      <c r="Q203" s="38"/>
    </row>
    <row r="204" ht="15.75" customHeight="1">
      <c r="O204" s="38"/>
      <c r="Q204" s="38"/>
    </row>
    <row r="205" ht="15.75" customHeight="1">
      <c r="O205" s="38"/>
      <c r="Q205" s="38"/>
    </row>
    <row r="206" ht="15.75" customHeight="1">
      <c r="O206" s="38"/>
      <c r="Q206" s="38"/>
    </row>
    <row r="207" ht="15.75" customHeight="1">
      <c r="O207" s="38"/>
      <c r="Q207" s="38"/>
    </row>
    <row r="208" ht="15.75" customHeight="1">
      <c r="O208" s="38"/>
      <c r="Q208" s="38"/>
    </row>
    <row r="209" ht="15.75" customHeight="1">
      <c r="O209" s="38"/>
      <c r="Q209" s="38"/>
    </row>
    <row r="210" ht="15.75" customHeight="1">
      <c r="O210" s="38"/>
      <c r="Q210" s="38"/>
    </row>
    <row r="211" ht="15.75" customHeight="1">
      <c r="O211" s="38"/>
      <c r="Q211" s="38"/>
    </row>
    <row r="212" ht="15.75" customHeight="1">
      <c r="O212" s="38"/>
      <c r="Q212" s="38"/>
    </row>
    <row r="213" ht="15.75" customHeight="1">
      <c r="O213" s="38"/>
      <c r="Q213" s="38"/>
    </row>
    <row r="214" ht="15.75" customHeight="1">
      <c r="O214" s="38"/>
      <c r="Q214" s="38"/>
    </row>
    <row r="215" ht="15.75" customHeight="1">
      <c r="O215" s="38"/>
      <c r="Q215" s="38"/>
    </row>
    <row r="216" ht="15.75" customHeight="1">
      <c r="O216" s="38"/>
      <c r="Q216" s="38"/>
    </row>
    <row r="217" ht="15.75" customHeight="1">
      <c r="O217" s="38"/>
      <c r="Q217" s="38"/>
    </row>
    <row r="218" ht="15.75" customHeight="1">
      <c r="O218" s="38"/>
      <c r="Q218" s="38"/>
    </row>
    <row r="219" ht="15.75" customHeight="1">
      <c r="O219" s="38"/>
      <c r="Q219" s="38"/>
    </row>
    <row r="220" ht="15.75" customHeight="1">
      <c r="O220" s="38"/>
      <c r="Q220" s="38"/>
    </row>
    <row r="221" ht="15.75" customHeight="1">
      <c r="O221" s="38"/>
      <c r="Q221" s="38"/>
    </row>
    <row r="222" ht="15.75" customHeight="1">
      <c r="O222" s="38"/>
      <c r="Q222" s="38"/>
    </row>
    <row r="223" ht="15.75" customHeight="1">
      <c r="O223" s="38"/>
      <c r="Q223" s="38"/>
    </row>
    <row r="224" ht="15.75" customHeight="1">
      <c r="O224" s="38"/>
      <c r="Q224" s="38"/>
    </row>
    <row r="225" ht="15.75" customHeight="1">
      <c r="O225" s="38"/>
      <c r="Q225" s="38"/>
    </row>
    <row r="226" ht="15.75" customHeight="1">
      <c r="O226" s="38"/>
      <c r="Q226" s="38"/>
    </row>
    <row r="227" ht="15.75" customHeight="1">
      <c r="O227" s="38"/>
      <c r="Q227" s="38"/>
    </row>
    <row r="228" ht="15.75" customHeight="1">
      <c r="O228" s="38"/>
      <c r="Q228" s="38"/>
    </row>
    <row r="229" ht="15.75" customHeight="1">
      <c r="O229" s="38"/>
      <c r="Q229" s="38"/>
    </row>
    <row r="230" ht="15.75" customHeight="1">
      <c r="O230" s="38"/>
      <c r="Q230" s="38"/>
    </row>
    <row r="231" ht="15.75" customHeight="1">
      <c r="O231" s="38"/>
      <c r="Q231" s="38"/>
    </row>
    <row r="232" ht="15.75" customHeight="1">
      <c r="O232" s="38"/>
      <c r="Q232" s="38"/>
    </row>
    <row r="233" ht="15.75" customHeight="1">
      <c r="O233" s="38"/>
      <c r="Q233" s="38"/>
    </row>
    <row r="234" ht="15.75" customHeight="1">
      <c r="O234" s="38"/>
      <c r="Q234" s="38"/>
    </row>
    <row r="235" ht="15.75" customHeight="1">
      <c r="O235" s="38"/>
      <c r="Q235" s="38"/>
    </row>
    <row r="236" ht="15.75" customHeight="1">
      <c r="O236" s="38"/>
      <c r="Q236" s="38"/>
    </row>
    <row r="237" ht="15.75" customHeight="1">
      <c r="O237" s="38"/>
      <c r="Q237" s="38"/>
    </row>
    <row r="238" ht="15.75" customHeight="1">
      <c r="O238" s="38"/>
      <c r="Q238" s="38"/>
    </row>
    <row r="239" ht="15.75" customHeight="1">
      <c r="O239" s="38"/>
      <c r="Q239" s="38"/>
    </row>
    <row r="240" ht="15.75" customHeight="1">
      <c r="O240" s="38"/>
      <c r="Q240" s="38"/>
    </row>
    <row r="241" ht="15.75" customHeight="1">
      <c r="O241" s="38"/>
      <c r="Q241" s="38"/>
    </row>
    <row r="242" ht="15.75" customHeight="1">
      <c r="O242" s="38"/>
      <c r="Q242" s="38"/>
    </row>
    <row r="243" ht="15.75" customHeight="1">
      <c r="O243" s="38"/>
      <c r="Q243" s="38"/>
    </row>
    <row r="244" ht="15.75" customHeight="1">
      <c r="O244" s="38"/>
      <c r="Q244" s="38"/>
    </row>
    <row r="245" ht="15.75" customHeight="1">
      <c r="O245" s="38"/>
      <c r="Q245" s="38"/>
    </row>
    <row r="246" ht="15.75" customHeight="1">
      <c r="O246" s="38"/>
      <c r="Q246" s="38"/>
    </row>
    <row r="247" ht="15.75" customHeight="1">
      <c r="O247" s="38"/>
      <c r="Q247" s="38"/>
    </row>
    <row r="248" ht="15.75" customHeight="1">
      <c r="O248" s="38"/>
      <c r="Q248" s="38"/>
    </row>
    <row r="249" ht="15.75" customHeight="1">
      <c r="O249" s="38"/>
      <c r="Q249" s="38"/>
    </row>
    <row r="250" ht="15.75" customHeight="1">
      <c r="O250" s="38"/>
      <c r="Q250" s="38"/>
    </row>
    <row r="251" ht="15.75" customHeight="1">
      <c r="O251" s="38"/>
      <c r="Q251" s="38"/>
    </row>
    <row r="252" ht="15.75" customHeight="1">
      <c r="O252" s="38"/>
      <c r="Q252" s="38"/>
    </row>
    <row r="253" ht="15.75" customHeight="1">
      <c r="O253" s="38"/>
      <c r="Q253" s="38"/>
    </row>
    <row r="254" ht="15.75" customHeight="1">
      <c r="O254" s="38"/>
      <c r="Q254" s="38"/>
    </row>
    <row r="255" ht="15.75" customHeight="1">
      <c r="O255" s="38"/>
      <c r="Q255" s="38"/>
    </row>
    <row r="256" ht="15.75" customHeight="1">
      <c r="O256" s="38"/>
      <c r="Q256" s="38"/>
    </row>
    <row r="257" ht="15.75" customHeight="1">
      <c r="O257" s="38"/>
      <c r="Q257" s="38"/>
    </row>
    <row r="258" ht="15.75" customHeight="1">
      <c r="O258" s="38"/>
      <c r="Q258" s="38"/>
    </row>
    <row r="259" ht="15.75" customHeight="1">
      <c r="O259" s="38"/>
      <c r="Q259" s="38"/>
    </row>
    <row r="260" ht="15.75" customHeight="1">
      <c r="O260" s="38"/>
      <c r="Q260" s="38"/>
    </row>
    <row r="261" ht="15.75" customHeight="1">
      <c r="O261" s="38"/>
      <c r="Q261" s="38"/>
    </row>
    <row r="262" ht="15.75" customHeight="1">
      <c r="O262" s="38"/>
      <c r="Q262" s="38"/>
    </row>
    <row r="263" ht="15.75" customHeight="1">
      <c r="O263" s="38"/>
      <c r="Q263" s="38"/>
    </row>
    <row r="264" ht="15.75" customHeight="1">
      <c r="O264" s="38"/>
      <c r="Q264" s="38"/>
    </row>
    <row r="265" ht="15.75" customHeight="1">
      <c r="O265" s="38"/>
      <c r="Q265" s="38"/>
    </row>
    <row r="266" ht="15.75" customHeight="1">
      <c r="O266" s="38"/>
      <c r="Q266" s="38"/>
    </row>
    <row r="267" ht="15.75" customHeight="1">
      <c r="O267" s="38"/>
      <c r="Q267" s="38"/>
    </row>
    <row r="268" ht="15.75" customHeight="1">
      <c r="O268" s="38"/>
      <c r="Q268" s="38"/>
    </row>
    <row r="269" ht="15.75" customHeight="1">
      <c r="O269" s="38"/>
      <c r="Q269" s="38"/>
    </row>
    <row r="270" ht="15.75" customHeight="1">
      <c r="O270" s="38"/>
      <c r="Q270" s="38"/>
    </row>
    <row r="271" ht="15.75" customHeight="1">
      <c r="O271" s="38"/>
      <c r="Q271" s="38"/>
    </row>
    <row r="272" ht="15.75" customHeight="1">
      <c r="O272" s="38"/>
      <c r="Q272" s="38"/>
    </row>
    <row r="273" ht="15.75" customHeight="1">
      <c r="O273" s="38"/>
      <c r="Q273" s="38"/>
    </row>
    <row r="274" ht="15.75" customHeight="1">
      <c r="O274" s="38"/>
      <c r="Q274" s="38"/>
    </row>
    <row r="275" ht="15.75" customHeight="1">
      <c r="O275" s="38"/>
      <c r="Q275" s="38"/>
    </row>
    <row r="276" ht="15.75" customHeight="1">
      <c r="O276" s="38"/>
      <c r="Q276" s="38"/>
    </row>
    <row r="277" ht="15.75" customHeight="1">
      <c r="O277" s="38"/>
      <c r="Q277" s="38"/>
    </row>
    <row r="278" ht="15.75" customHeight="1">
      <c r="O278" s="38"/>
      <c r="Q278" s="38"/>
    </row>
    <row r="279" ht="15.75" customHeight="1">
      <c r="O279" s="38"/>
      <c r="Q279" s="38"/>
    </row>
    <row r="280" ht="15.75" customHeight="1">
      <c r="O280" s="38"/>
      <c r="Q280" s="38"/>
    </row>
    <row r="281" ht="15.75" customHeight="1">
      <c r="O281" s="38"/>
      <c r="Q281" s="38"/>
    </row>
    <row r="282" ht="15.75" customHeight="1">
      <c r="O282" s="38"/>
      <c r="Q282" s="38"/>
    </row>
    <row r="283" ht="15.75" customHeight="1">
      <c r="O283" s="38"/>
      <c r="Q283" s="38"/>
    </row>
    <row r="284" ht="15.75" customHeight="1">
      <c r="O284" s="38"/>
      <c r="Q284" s="38"/>
    </row>
    <row r="285" ht="15.75" customHeight="1">
      <c r="O285" s="38"/>
      <c r="Q285" s="38"/>
    </row>
    <row r="286" ht="15.75" customHeight="1">
      <c r="O286" s="38"/>
      <c r="Q286" s="38"/>
    </row>
    <row r="287" ht="15.75" customHeight="1">
      <c r="O287" s="38"/>
      <c r="Q287" s="38"/>
    </row>
    <row r="288" ht="15.75" customHeight="1">
      <c r="O288" s="38"/>
      <c r="Q288" s="38"/>
    </row>
    <row r="289" ht="15.75" customHeight="1">
      <c r="O289" s="38"/>
      <c r="Q289" s="38"/>
    </row>
    <row r="290" ht="15.75" customHeight="1">
      <c r="O290" s="38"/>
      <c r="Q290" s="38"/>
    </row>
    <row r="291" ht="15.75" customHeight="1">
      <c r="O291" s="38"/>
      <c r="Q291" s="38"/>
    </row>
    <row r="292" ht="15.75" customHeight="1">
      <c r="O292" s="38"/>
      <c r="Q292" s="38"/>
    </row>
    <row r="293" ht="15.75" customHeight="1">
      <c r="O293" s="38"/>
      <c r="Q293" s="38"/>
    </row>
    <row r="294" ht="15.75" customHeight="1">
      <c r="O294" s="38"/>
      <c r="Q294" s="38"/>
    </row>
    <row r="295" ht="15.75" customHeight="1">
      <c r="O295" s="38"/>
      <c r="Q295" s="38"/>
    </row>
    <row r="296" ht="15.75" customHeight="1">
      <c r="O296" s="38"/>
      <c r="Q296" s="38"/>
    </row>
    <row r="297" ht="15.75" customHeight="1">
      <c r="O297" s="38"/>
      <c r="Q297" s="38"/>
    </row>
    <row r="298" ht="15.75" customHeight="1">
      <c r="O298" s="38"/>
      <c r="Q298" s="38"/>
    </row>
    <row r="299" ht="15.75" customHeight="1">
      <c r="O299" s="38"/>
      <c r="Q299" s="38"/>
    </row>
    <row r="300" ht="15.75" customHeight="1">
      <c r="O300" s="38"/>
      <c r="Q300" s="38"/>
    </row>
    <row r="301" ht="15.75" customHeight="1">
      <c r="O301" s="38"/>
      <c r="Q301" s="38"/>
    </row>
    <row r="302" ht="15.75" customHeight="1">
      <c r="O302" s="38"/>
      <c r="Q302" s="38"/>
    </row>
    <row r="303" ht="15.75" customHeight="1">
      <c r="O303" s="38"/>
      <c r="Q303" s="38"/>
    </row>
    <row r="304" ht="15.75" customHeight="1">
      <c r="O304" s="38"/>
      <c r="Q304" s="38"/>
    </row>
    <row r="305" ht="15.75" customHeight="1">
      <c r="O305" s="38"/>
      <c r="Q305" s="38"/>
    </row>
    <row r="306" ht="15.75" customHeight="1">
      <c r="O306" s="38"/>
      <c r="Q306" s="38"/>
    </row>
    <row r="307" ht="15.75" customHeight="1">
      <c r="O307" s="38"/>
      <c r="Q307" s="38"/>
    </row>
    <row r="308" ht="15.75" customHeight="1">
      <c r="O308" s="38"/>
      <c r="Q308" s="38"/>
    </row>
    <row r="309" ht="15.75" customHeight="1">
      <c r="O309" s="38"/>
      <c r="Q309" s="38"/>
    </row>
    <row r="310" ht="15.75" customHeight="1">
      <c r="O310" s="38"/>
      <c r="Q310" s="38"/>
    </row>
    <row r="311" ht="15.75" customHeight="1">
      <c r="O311" s="38"/>
      <c r="Q311" s="38"/>
    </row>
    <row r="312" ht="15.75" customHeight="1">
      <c r="O312" s="38"/>
      <c r="Q312" s="38"/>
    </row>
    <row r="313" ht="15.75" customHeight="1">
      <c r="O313" s="38"/>
      <c r="Q313" s="38"/>
    </row>
    <row r="314" ht="15.75" customHeight="1">
      <c r="O314" s="38"/>
      <c r="Q314" s="38"/>
    </row>
    <row r="315" ht="15.75" customHeight="1">
      <c r="O315" s="38"/>
      <c r="Q315" s="38"/>
    </row>
    <row r="316" ht="15.75" customHeight="1">
      <c r="O316" s="38"/>
      <c r="Q316" s="38"/>
    </row>
    <row r="317" ht="15.75" customHeight="1">
      <c r="O317" s="38"/>
      <c r="Q317" s="38"/>
    </row>
    <row r="318" ht="15.75" customHeight="1">
      <c r="O318" s="38"/>
      <c r="Q318" s="38"/>
    </row>
    <row r="319" ht="15.75" customHeight="1">
      <c r="O319" s="38"/>
      <c r="Q319" s="38"/>
    </row>
    <row r="320" ht="15.75" customHeight="1">
      <c r="O320" s="38"/>
      <c r="Q320" s="38"/>
    </row>
    <row r="321" ht="15.75" customHeight="1">
      <c r="O321" s="38"/>
      <c r="Q321" s="38"/>
    </row>
    <row r="322" ht="15.75" customHeight="1">
      <c r="O322" s="38"/>
      <c r="Q322" s="38"/>
    </row>
    <row r="323" ht="15.75" customHeight="1">
      <c r="O323" s="38"/>
      <c r="Q323" s="38"/>
    </row>
    <row r="324" ht="15.75" customHeight="1">
      <c r="O324" s="38"/>
      <c r="Q324" s="38"/>
    </row>
    <row r="325" ht="15.75" customHeight="1">
      <c r="O325" s="38"/>
      <c r="Q325" s="38"/>
    </row>
    <row r="326" ht="15.75" customHeight="1">
      <c r="O326" s="38"/>
      <c r="Q326" s="38"/>
    </row>
    <row r="327" ht="15.75" customHeight="1">
      <c r="O327" s="38"/>
      <c r="Q327" s="38"/>
    </row>
    <row r="328" ht="15.75" customHeight="1">
      <c r="O328" s="38"/>
      <c r="Q328" s="38"/>
    </row>
    <row r="329" ht="15.75" customHeight="1">
      <c r="O329" s="38"/>
      <c r="Q329" s="38"/>
    </row>
    <row r="330" ht="15.75" customHeight="1">
      <c r="O330" s="38"/>
      <c r="Q330" s="38"/>
    </row>
    <row r="331" ht="15.75" customHeight="1">
      <c r="O331" s="38"/>
      <c r="Q331" s="38"/>
    </row>
    <row r="332" ht="15.75" customHeight="1">
      <c r="O332" s="38"/>
      <c r="Q332" s="38"/>
    </row>
    <row r="333" ht="15.75" customHeight="1">
      <c r="O333" s="38"/>
      <c r="Q333" s="38"/>
    </row>
    <row r="334" ht="15.75" customHeight="1">
      <c r="O334" s="38"/>
      <c r="Q334" s="38"/>
    </row>
    <row r="335" ht="15.75" customHeight="1">
      <c r="O335" s="38"/>
      <c r="Q335" s="38"/>
    </row>
    <row r="336" ht="15.75" customHeight="1">
      <c r="O336" s="38"/>
      <c r="Q336" s="38"/>
    </row>
    <row r="337" ht="15.75" customHeight="1">
      <c r="O337" s="38"/>
      <c r="Q337" s="38"/>
    </row>
    <row r="338" ht="15.75" customHeight="1">
      <c r="O338" s="38"/>
      <c r="Q338" s="38"/>
    </row>
    <row r="339" ht="15.75" customHeight="1">
      <c r="O339" s="38"/>
      <c r="Q339" s="38"/>
    </row>
    <row r="340" ht="15.75" customHeight="1">
      <c r="O340" s="38"/>
      <c r="Q340" s="38"/>
    </row>
    <row r="341" ht="15.75" customHeight="1">
      <c r="O341" s="38"/>
      <c r="Q341" s="38"/>
    </row>
    <row r="342" ht="15.75" customHeight="1">
      <c r="O342" s="38"/>
      <c r="Q342" s="38"/>
    </row>
    <row r="343" ht="15.75" customHeight="1">
      <c r="O343" s="38"/>
      <c r="Q343" s="38"/>
    </row>
    <row r="344" ht="15.75" customHeight="1">
      <c r="O344" s="38"/>
      <c r="Q344" s="38"/>
    </row>
    <row r="345" ht="15.75" customHeight="1">
      <c r="O345" s="38"/>
      <c r="Q345" s="38"/>
    </row>
    <row r="346" ht="15.75" customHeight="1">
      <c r="O346" s="38"/>
      <c r="Q346" s="38"/>
    </row>
    <row r="347" ht="15.75" customHeight="1">
      <c r="O347" s="38"/>
      <c r="Q347" s="38"/>
    </row>
    <row r="348" ht="15.75" customHeight="1">
      <c r="O348" s="38"/>
      <c r="Q348" s="38"/>
    </row>
    <row r="349" ht="15.75" customHeight="1">
      <c r="O349" s="38"/>
      <c r="Q349" s="38"/>
    </row>
    <row r="350" ht="15.75" customHeight="1">
      <c r="O350" s="38"/>
      <c r="Q350" s="38"/>
    </row>
    <row r="351" ht="15.75" customHeight="1">
      <c r="O351" s="38"/>
      <c r="Q351" s="38"/>
    </row>
    <row r="352" ht="15.75" customHeight="1">
      <c r="O352" s="38"/>
      <c r="Q352" s="38"/>
    </row>
    <row r="353" ht="15.75" customHeight="1">
      <c r="O353" s="38"/>
      <c r="Q353" s="38"/>
    </row>
    <row r="354" ht="15.75" customHeight="1">
      <c r="O354" s="38"/>
      <c r="Q354" s="38"/>
    </row>
    <row r="355" ht="15.75" customHeight="1">
      <c r="O355" s="38"/>
      <c r="Q355" s="38"/>
    </row>
    <row r="356" ht="15.75" customHeight="1">
      <c r="O356" s="38"/>
      <c r="Q356" s="38"/>
    </row>
    <row r="357" ht="15.75" customHeight="1">
      <c r="O357" s="38"/>
      <c r="Q357" s="38"/>
    </row>
    <row r="358" ht="15.75" customHeight="1">
      <c r="O358" s="38"/>
      <c r="Q358" s="38"/>
    </row>
    <row r="359" ht="15.75" customHeight="1">
      <c r="O359" s="38"/>
      <c r="Q359" s="38"/>
    </row>
    <row r="360" ht="15.75" customHeight="1">
      <c r="O360" s="38"/>
      <c r="Q360" s="38"/>
    </row>
    <row r="361" ht="15.75" customHeight="1">
      <c r="O361" s="38"/>
      <c r="Q361" s="38"/>
    </row>
    <row r="362" ht="15.75" customHeight="1">
      <c r="O362" s="38"/>
      <c r="Q362" s="38"/>
    </row>
    <row r="363" ht="15.75" customHeight="1">
      <c r="O363" s="38"/>
      <c r="Q363" s="38"/>
    </row>
    <row r="364" ht="15.75" customHeight="1">
      <c r="O364" s="38"/>
      <c r="Q364" s="38"/>
    </row>
    <row r="365" ht="15.75" customHeight="1">
      <c r="O365" s="38"/>
      <c r="Q365" s="38"/>
    </row>
    <row r="366" ht="15.75" customHeight="1">
      <c r="O366" s="38"/>
      <c r="Q366" s="38"/>
    </row>
    <row r="367" ht="15.75" customHeight="1">
      <c r="O367" s="38"/>
      <c r="Q367" s="38"/>
    </row>
    <row r="368" ht="15.75" customHeight="1">
      <c r="O368" s="38"/>
      <c r="Q368" s="38"/>
    </row>
    <row r="369" ht="15.75" customHeight="1">
      <c r="O369" s="38"/>
      <c r="Q369" s="38"/>
    </row>
    <row r="370" ht="15.75" customHeight="1">
      <c r="O370" s="38"/>
      <c r="Q370" s="38"/>
    </row>
    <row r="371" ht="15.75" customHeight="1">
      <c r="O371" s="38"/>
      <c r="Q371" s="38"/>
    </row>
    <row r="372" ht="15.75" customHeight="1">
      <c r="O372" s="38"/>
      <c r="Q372" s="38"/>
    </row>
    <row r="373" ht="15.75" customHeight="1">
      <c r="O373" s="38"/>
      <c r="Q373" s="38"/>
    </row>
    <row r="374" ht="15.75" customHeight="1">
      <c r="O374" s="38"/>
      <c r="Q374" s="38"/>
    </row>
    <row r="375" ht="15.75" customHeight="1">
      <c r="O375" s="38"/>
      <c r="Q375" s="38"/>
    </row>
    <row r="376" ht="15.75" customHeight="1">
      <c r="O376" s="38"/>
      <c r="Q376" s="38"/>
    </row>
    <row r="377" ht="15.75" customHeight="1">
      <c r="O377" s="38"/>
      <c r="Q377" s="38"/>
    </row>
    <row r="378" ht="15.75" customHeight="1">
      <c r="O378" s="38"/>
      <c r="Q378" s="38"/>
    </row>
    <row r="379" ht="15.75" customHeight="1">
      <c r="O379" s="38"/>
      <c r="Q379" s="38"/>
    </row>
    <row r="380" ht="15.75" customHeight="1">
      <c r="O380" s="38"/>
      <c r="Q380" s="38"/>
    </row>
    <row r="381" ht="15.75" customHeight="1">
      <c r="O381" s="38"/>
      <c r="Q381" s="38"/>
    </row>
    <row r="382" ht="15.75" customHeight="1">
      <c r="O382" s="38"/>
      <c r="Q382" s="38"/>
    </row>
    <row r="383" ht="15.75" customHeight="1">
      <c r="O383" s="38"/>
      <c r="Q383" s="38"/>
    </row>
    <row r="384" ht="15.75" customHeight="1">
      <c r="O384" s="38"/>
      <c r="Q384" s="38"/>
    </row>
    <row r="385" ht="15.75" customHeight="1">
      <c r="O385" s="38"/>
      <c r="Q385" s="38"/>
    </row>
    <row r="386" ht="15.75" customHeight="1">
      <c r="O386" s="38"/>
      <c r="Q386" s="38"/>
    </row>
    <row r="387" ht="15.75" customHeight="1">
      <c r="O387" s="38"/>
      <c r="Q387" s="38"/>
    </row>
    <row r="388" ht="15.75" customHeight="1">
      <c r="O388" s="38"/>
      <c r="Q388" s="38"/>
    </row>
    <row r="389" ht="15.75" customHeight="1">
      <c r="O389" s="38"/>
      <c r="Q389" s="38"/>
    </row>
    <row r="390" ht="15.75" customHeight="1">
      <c r="O390" s="38"/>
      <c r="Q390" s="38"/>
    </row>
    <row r="391" ht="15.75" customHeight="1">
      <c r="O391" s="38"/>
      <c r="Q391" s="38"/>
    </row>
    <row r="392" ht="15.75" customHeight="1">
      <c r="O392" s="38"/>
      <c r="Q392" s="38"/>
    </row>
    <row r="393" ht="15.75" customHeight="1">
      <c r="O393" s="38"/>
      <c r="Q393" s="38"/>
    </row>
    <row r="394" ht="15.75" customHeight="1">
      <c r="O394" s="38"/>
      <c r="Q394" s="38"/>
    </row>
    <row r="395" ht="15.75" customHeight="1">
      <c r="O395" s="38"/>
      <c r="Q395" s="38"/>
    </row>
    <row r="396" ht="15.75" customHeight="1">
      <c r="O396" s="38"/>
      <c r="Q396" s="38"/>
    </row>
    <row r="397" ht="15.75" customHeight="1">
      <c r="O397" s="38"/>
      <c r="Q397" s="38"/>
    </row>
    <row r="398" ht="15.75" customHeight="1">
      <c r="O398" s="38"/>
      <c r="Q398" s="38"/>
    </row>
    <row r="399" ht="15.75" customHeight="1">
      <c r="O399" s="38"/>
      <c r="Q399" s="38"/>
    </row>
    <row r="400" ht="15.75" customHeight="1">
      <c r="O400" s="38"/>
      <c r="Q400" s="38"/>
    </row>
    <row r="401" ht="15.75" customHeight="1">
      <c r="O401" s="38"/>
      <c r="Q401" s="38"/>
    </row>
    <row r="402" ht="15.75" customHeight="1">
      <c r="O402" s="38"/>
      <c r="Q402" s="38"/>
    </row>
    <row r="403" ht="15.75" customHeight="1">
      <c r="O403" s="38"/>
      <c r="Q403" s="38"/>
    </row>
    <row r="404" ht="15.75" customHeight="1">
      <c r="O404" s="38"/>
      <c r="Q404" s="38"/>
    </row>
    <row r="405" ht="15.75" customHeight="1">
      <c r="O405" s="38"/>
      <c r="Q405" s="38"/>
    </row>
    <row r="406" ht="15.75" customHeight="1">
      <c r="O406" s="38"/>
      <c r="Q406" s="38"/>
    </row>
    <row r="407" ht="15.75" customHeight="1">
      <c r="O407" s="38"/>
      <c r="Q407" s="38"/>
    </row>
    <row r="408" ht="15.75" customHeight="1">
      <c r="O408" s="38"/>
      <c r="Q408" s="38"/>
    </row>
    <row r="409" ht="15.75" customHeight="1">
      <c r="O409" s="38"/>
      <c r="Q409" s="38"/>
    </row>
    <row r="410" ht="15.75" customHeight="1">
      <c r="O410" s="38"/>
      <c r="Q410" s="38"/>
    </row>
    <row r="411" ht="15.75" customHeight="1">
      <c r="O411" s="38"/>
      <c r="Q411" s="38"/>
    </row>
    <row r="412" ht="15.75" customHeight="1">
      <c r="O412" s="38"/>
      <c r="Q412" s="38"/>
    </row>
    <row r="413" ht="15.75" customHeight="1">
      <c r="O413" s="38"/>
      <c r="Q413" s="38"/>
    </row>
    <row r="414" ht="15.75" customHeight="1">
      <c r="O414" s="38"/>
      <c r="Q414" s="38"/>
    </row>
    <row r="415" ht="15.75" customHeight="1">
      <c r="O415" s="38"/>
      <c r="Q415" s="38"/>
    </row>
    <row r="416" ht="15.75" customHeight="1">
      <c r="O416" s="38"/>
      <c r="Q416" s="38"/>
    </row>
    <row r="417" ht="15.75" customHeight="1">
      <c r="O417" s="38"/>
      <c r="Q417" s="38"/>
    </row>
    <row r="418" ht="15.75" customHeight="1">
      <c r="O418" s="38"/>
      <c r="Q418" s="38"/>
    </row>
    <row r="419" ht="15.75" customHeight="1">
      <c r="O419" s="38"/>
      <c r="Q419" s="38"/>
    </row>
    <row r="420" ht="15.75" customHeight="1">
      <c r="O420" s="38"/>
      <c r="Q420" s="38"/>
    </row>
    <row r="421" ht="15.75" customHeight="1">
      <c r="O421" s="38"/>
      <c r="Q421" s="38"/>
    </row>
    <row r="422" ht="15.75" customHeight="1">
      <c r="O422" s="38"/>
      <c r="Q422" s="38"/>
    </row>
    <row r="423" ht="15.75" customHeight="1">
      <c r="O423" s="38"/>
      <c r="Q423" s="38"/>
    </row>
    <row r="424" ht="15.75" customHeight="1">
      <c r="O424" s="38"/>
      <c r="Q424" s="38"/>
    </row>
    <row r="425" ht="15.75" customHeight="1">
      <c r="O425" s="38"/>
      <c r="Q425" s="38"/>
    </row>
    <row r="426" ht="15.75" customHeight="1">
      <c r="O426" s="38"/>
      <c r="Q426" s="38"/>
    </row>
    <row r="427" ht="15.75" customHeight="1">
      <c r="O427" s="38"/>
      <c r="Q427" s="38"/>
    </row>
    <row r="428" ht="15.75" customHeight="1">
      <c r="O428" s="38"/>
      <c r="Q428" s="38"/>
    </row>
    <row r="429" ht="15.75" customHeight="1">
      <c r="O429" s="38"/>
      <c r="Q429" s="38"/>
    </row>
    <row r="430" ht="15.75" customHeight="1">
      <c r="O430" s="38"/>
      <c r="Q430" s="38"/>
    </row>
    <row r="431" ht="15.75" customHeight="1">
      <c r="O431" s="38"/>
      <c r="Q431" s="38"/>
    </row>
    <row r="432" ht="15.75" customHeight="1">
      <c r="O432" s="38"/>
      <c r="Q432" s="38"/>
    </row>
    <row r="433" ht="15.75" customHeight="1">
      <c r="O433" s="38"/>
      <c r="Q433" s="38"/>
    </row>
    <row r="434" ht="15.75" customHeight="1">
      <c r="O434" s="38"/>
      <c r="Q434" s="38"/>
    </row>
    <row r="435" ht="15.75" customHeight="1">
      <c r="O435" s="38"/>
      <c r="Q435" s="38"/>
    </row>
    <row r="436" ht="15.75" customHeight="1">
      <c r="O436" s="38"/>
      <c r="Q436" s="38"/>
    </row>
    <row r="437" ht="15.75" customHeight="1">
      <c r="O437" s="38"/>
      <c r="Q437" s="38"/>
    </row>
    <row r="438" ht="15.75" customHeight="1">
      <c r="O438" s="38"/>
      <c r="Q438" s="38"/>
    </row>
    <row r="439" ht="15.75" customHeight="1">
      <c r="O439" s="38"/>
      <c r="Q439" s="38"/>
    </row>
    <row r="440" ht="15.75" customHeight="1">
      <c r="O440" s="38"/>
      <c r="Q440" s="38"/>
    </row>
    <row r="441" ht="15.75" customHeight="1">
      <c r="O441" s="38"/>
      <c r="Q441" s="38"/>
    </row>
    <row r="442" ht="15.75" customHeight="1">
      <c r="O442" s="38"/>
      <c r="Q442" s="38"/>
    </row>
    <row r="443" ht="15.75" customHeight="1">
      <c r="O443" s="38"/>
      <c r="Q443" s="38"/>
    </row>
    <row r="444" ht="15.75" customHeight="1">
      <c r="O444" s="38"/>
      <c r="Q444" s="38"/>
    </row>
    <row r="445" ht="15.75" customHeight="1">
      <c r="O445" s="38"/>
      <c r="Q445" s="38"/>
    </row>
    <row r="446" ht="15.75" customHeight="1">
      <c r="O446" s="38"/>
      <c r="Q446" s="38"/>
    </row>
    <row r="447" ht="15.75" customHeight="1">
      <c r="O447" s="38"/>
      <c r="Q447" s="38"/>
    </row>
    <row r="448" ht="15.75" customHeight="1">
      <c r="O448" s="38"/>
      <c r="Q448" s="38"/>
    </row>
    <row r="449" ht="15.75" customHeight="1">
      <c r="O449" s="38"/>
      <c r="Q449" s="38"/>
    </row>
    <row r="450" ht="15.75" customHeight="1">
      <c r="O450" s="38"/>
      <c r="Q450" s="38"/>
    </row>
    <row r="451" ht="15.75" customHeight="1">
      <c r="O451" s="38"/>
      <c r="Q451" s="38"/>
    </row>
    <row r="452" ht="15.75" customHeight="1">
      <c r="O452" s="38"/>
      <c r="Q452" s="38"/>
    </row>
    <row r="453" ht="15.75" customHeight="1">
      <c r="O453" s="38"/>
      <c r="Q453" s="38"/>
    </row>
    <row r="454" ht="15.75" customHeight="1">
      <c r="O454" s="38"/>
      <c r="Q454" s="38"/>
    </row>
    <row r="455" ht="15.75" customHeight="1">
      <c r="O455" s="38"/>
      <c r="Q455" s="38"/>
    </row>
    <row r="456" ht="15.75" customHeight="1">
      <c r="O456" s="38"/>
      <c r="Q456" s="38"/>
    </row>
    <row r="457" ht="15.75" customHeight="1">
      <c r="O457" s="38"/>
      <c r="Q457" s="38"/>
    </row>
    <row r="458" ht="15.75" customHeight="1">
      <c r="O458" s="38"/>
      <c r="Q458" s="38"/>
    </row>
    <row r="459" ht="15.75" customHeight="1">
      <c r="O459" s="38"/>
      <c r="Q459" s="38"/>
    </row>
    <row r="460" ht="15.75" customHeight="1">
      <c r="O460" s="38"/>
      <c r="Q460" s="38"/>
    </row>
    <row r="461" ht="15.75" customHeight="1">
      <c r="O461" s="38"/>
      <c r="Q461" s="38"/>
    </row>
    <row r="462" ht="15.75" customHeight="1">
      <c r="O462" s="38"/>
      <c r="Q462" s="38"/>
    </row>
    <row r="463" ht="15.75" customHeight="1">
      <c r="O463" s="38"/>
      <c r="Q463" s="38"/>
    </row>
    <row r="464" ht="15.75" customHeight="1">
      <c r="O464" s="38"/>
      <c r="Q464" s="38"/>
    </row>
    <row r="465" ht="15.75" customHeight="1">
      <c r="O465" s="38"/>
      <c r="Q465" s="38"/>
    </row>
    <row r="466" ht="15.75" customHeight="1">
      <c r="O466" s="38"/>
      <c r="Q466" s="38"/>
    </row>
    <row r="467" ht="15.75" customHeight="1">
      <c r="O467" s="38"/>
      <c r="Q467" s="38"/>
    </row>
    <row r="468" ht="15.75" customHeight="1">
      <c r="O468" s="38"/>
      <c r="Q468" s="38"/>
    </row>
    <row r="469" ht="15.75" customHeight="1">
      <c r="O469" s="38"/>
      <c r="Q469" s="38"/>
    </row>
    <row r="470" ht="15.75" customHeight="1">
      <c r="O470" s="38"/>
      <c r="Q470" s="38"/>
    </row>
    <row r="471" ht="15.75" customHeight="1">
      <c r="O471" s="38"/>
      <c r="Q471" s="38"/>
    </row>
    <row r="472" ht="15.75" customHeight="1">
      <c r="O472" s="38"/>
      <c r="Q472" s="38"/>
    </row>
    <row r="473" ht="15.75" customHeight="1">
      <c r="O473" s="38"/>
      <c r="Q473" s="38"/>
    </row>
    <row r="474" ht="15.75" customHeight="1">
      <c r="O474" s="38"/>
      <c r="Q474" s="38"/>
    </row>
    <row r="475" ht="15.75" customHeight="1">
      <c r="O475" s="38"/>
      <c r="Q475" s="38"/>
    </row>
    <row r="476" ht="15.75" customHeight="1">
      <c r="O476" s="38"/>
      <c r="Q476" s="38"/>
    </row>
    <row r="477" ht="15.75" customHeight="1">
      <c r="O477" s="38"/>
      <c r="Q477" s="38"/>
    </row>
    <row r="478" ht="15.75" customHeight="1">
      <c r="O478" s="38"/>
      <c r="Q478" s="38"/>
    </row>
    <row r="479" ht="15.75" customHeight="1">
      <c r="O479" s="38"/>
      <c r="Q479" s="38"/>
    </row>
    <row r="480" ht="15.75" customHeight="1">
      <c r="O480" s="38"/>
      <c r="Q480" s="38"/>
    </row>
    <row r="481" ht="15.75" customHeight="1">
      <c r="O481" s="38"/>
      <c r="Q481" s="38"/>
    </row>
    <row r="482" ht="15.75" customHeight="1">
      <c r="O482" s="38"/>
      <c r="Q482" s="38"/>
    </row>
    <row r="483" ht="15.75" customHeight="1">
      <c r="O483" s="38"/>
      <c r="Q483" s="38"/>
    </row>
    <row r="484" ht="15.75" customHeight="1">
      <c r="O484" s="38"/>
      <c r="Q484" s="38"/>
    </row>
    <row r="485" ht="15.75" customHeight="1">
      <c r="O485" s="38"/>
      <c r="Q485" s="38"/>
    </row>
    <row r="486" ht="15.75" customHeight="1">
      <c r="O486" s="38"/>
      <c r="Q486" s="38"/>
    </row>
    <row r="487" ht="15.75" customHeight="1">
      <c r="O487" s="38"/>
      <c r="Q487" s="38"/>
    </row>
    <row r="488" ht="15.75" customHeight="1">
      <c r="O488" s="38"/>
      <c r="Q488" s="38"/>
    </row>
    <row r="489" ht="15.75" customHeight="1">
      <c r="O489" s="38"/>
      <c r="Q489" s="38"/>
    </row>
    <row r="490" ht="15.75" customHeight="1">
      <c r="O490" s="38"/>
      <c r="Q490" s="38"/>
    </row>
    <row r="491" ht="15.75" customHeight="1">
      <c r="O491" s="38"/>
      <c r="Q491" s="38"/>
    </row>
    <row r="492" ht="15.75" customHeight="1">
      <c r="O492" s="38"/>
      <c r="Q492" s="38"/>
    </row>
    <row r="493" ht="15.75" customHeight="1">
      <c r="O493" s="38"/>
      <c r="Q493" s="38"/>
    </row>
    <row r="494" ht="15.75" customHeight="1">
      <c r="O494" s="38"/>
      <c r="Q494" s="38"/>
    </row>
    <row r="495" ht="15.75" customHeight="1">
      <c r="O495" s="38"/>
      <c r="Q495" s="38"/>
    </row>
    <row r="496" ht="15.75" customHeight="1">
      <c r="O496" s="38"/>
      <c r="Q496" s="38"/>
    </row>
    <row r="497" ht="15.75" customHeight="1">
      <c r="O497" s="38"/>
      <c r="Q497" s="38"/>
    </row>
    <row r="498" ht="15.75" customHeight="1">
      <c r="O498" s="38"/>
      <c r="Q498" s="38"/>
    </row>
    <row r="499" ht="15.75" customHeight="1">
      <c r="O499" s="38"/>
      <c r="Q499" s="38"/>
    </row>
    <row r="500" ht="15.75" customHeight="1">
      <c r="O500" s="38"/>
      <c r="Q500" s="38"/>
    </row>
    <row r="501" ht="15.75" customHeight="1">
      <c r="O501" s="38"/>
      <c r="Q501" s="38"/>
    </row>
    <row r="502" ht="15.75" customHeight="1">
      <c r="O502" s="38"/>
      <c r="Q502" s="38"/>
    </row>
    <row r="503" ht="15.75" customHeight="1">
      <c r="O503" s="38"/>
      <c r="Q503" s="38"/>
    </row>
    <row r="504" ht="15.75" customHeight="1">
      <c r="O504" s="38"/>
      <c r="Q504" s="38"/>
    </row>
    <row r="505" ht="15.75" customHeight="1">
      <c r="O505" s="38"/>
      <c r="Q505" s="38"/>
    </row>
    <row r="506" ht="15.75" customHeight="1">
      <c r="O506" s="38"/>
      <c r="Q506" s="38"/>
    </row>
    <row r="507" ht="15.75" customHeight="1">
      <c r="O507" s="38"/>
      <c r="Q507" s="38"/>
    </row>
    <row r="508" ht="15.75" customHeight="1">
      <c r="O508" s="38"/>
      <c r="Q508" s="38"/>
    </row>
    <row r="509" ht="15.75" customHeight="1">
      <c r="O509" s="38"/>
      <c r="Q509" s="38"/>
    </row>
    <row r="510" ht="15.75" customHeight="1">
      <c r="O510" s="38"/>
      <c r="Q510" s="38"/>
    </row>
    <row r="511" ht="15.75" customHeight="1">
      <c r="O511" s="38"/>
      <c r="Q511" s="38"/>
    </row>
    <row r="512" ht="15.75" customHeight="1">
      <c r="O512" s="38"/>
      <c r="Q512" s="38"/>
    </row>
    <row r="513" ht="15.75" customHeight="1">
      <c r="O513" s="38"/>
      <c r="Q513" s="38"/>
    </row>
    <row r="514" ht="15.75" customHeight="1">
      <c r="O514" s="38"/>
      <c r="Q514" s="38"/>
    </row>
    <row r="515" ht="15.75" customHeight="1">
      <c r="O515" s="38"/>
      <c r="Q515" s="38"/>
    </row>
    <row r="516" ht="15.75" customHeight="1">
      <c r="O516" s="38"/>
      <c r="Q516" s="38"/>
    </row>
    <row r="517" ht="15.75" customHeight="1">
      <c r="O517" s="38"/>
      <c r="Q517" s="38"/>
    </row>
    <row r="518" ht="15.75" customHeight="1">
      <c r="O518" s="38"/>
      <c r="Q518" s="38"/>
    </row>
    <row r="519" ht="15.75" customHeight="1">
      <c r="O519" s="38"/>
      <c r="Q519" s="38"/>
    </row>
    <row r="520" ht="15.75" customHeight="1">
      <c r="O520" s="38"/>
      <c r="Q520" s="38"/>
    </row>
    <row r="521" ht="15.75" customHeight="1">
      <c r="O521" s="38"/>
      <c r="Q521" s="38"/>
    </row>
    <row r="522" ht="15.75" customHeight="1">
      <c r="O522" s="38"/>
      <c r="Q522" s="38"/>
    </row>
    <row r="523" ht="15.75" customHeight="1">
      <c r="O523" s="38"/>
      <c r="Q523" s="38"/>
    </row>
    <row r="524" ht="15.75" customHeight="1">
      <c r="O524" s="38"/>
      <c r="Q524" s="38"/>
    </row>
    <row r="525" ht="15.75" customHeight="1">
      <c r="O525" s="38"/>
      <c r="Q525" s="38"/>
    </row>
    <row r="526" ht="15.75" customHeight="1">
      <c r="O526" s="38"/>
      <c r="Q526" s="38"/>
    </row>
    <row r="527" ht="15.75" customHeight="1">
      <c r="O527" s="38"/>
      <c r="Q527" s="38"/>
    </row>
    <row r="528" ht="15.75" customHeight="1">
      <c r="O528" s="38"/>
      <c r="Q528" s="38"/>
    </row>
    <row r="529" ht="15.75" customHeight="1">
      <c r="O529" s="38"/>
      <c r="Q529" s="38"/>
    </row>
    <row r="530" ht="15.75" customHeight="1">
      <c r="O530" s="38"/>
      <c r="Q530" s="38"/>
    </row>
    <row r="531" ht="15.75" customHeight="1">
      <c r="O531" s="38"/>
      <c r="Q531" s="38"/>
    </row>
    <row r="532" ht="15.75" customHeight="1">
      <c r="O532" s="38"/>
      <c r="Q532" s="38"/>
    </row>
    <row r="533" ht="15.75" customHeight="1">
      <c r="O533" s="38"/>
      <c r="Q533" s="38"/>
    </row>
    <row r="534" ht="15.75" customHeight="1">
      <c r="O534" s="38"/>
      <c r="Q534" s="38"/>
    </row>
    <row r="535" ht="15.75" customHeight="1">
      <c r="O535" s="38"/>
      <c r="Q535" s="38"/>
    </row>
    <row r="536" ht="15.75" customHeight="1">
      <c r="O536" s="38"/>
      <c r="Q536" s="38"/>
    </row>
    <row r="537" ht="15.75" customHeight="1">
      <c r="O537" s="38"/>
      <c r="Q537" s="38"/>
    </row>
    <row r="538" ht="15.75" customHeight="1">
      <c r="O538" s="38"/>
      <c r="Q538" s="38"/>
    </row>
    <row r="539" ht="15.75" customHeight="1">
      <c r="O539" s="38"/>
      <c r="Q539" s="38"/>
    </row>
    <row r="540" ht="15.75" customHeight="1">
      <c r="O540" s="38"/>
      <c r="Q540" s="38"/>
    </row>
    <row r="541" ht="15.75" customHeight="1">
      <c r="O541" s="38"/>
      <c r="Q541" s="38"/>
    </row>
    <row r="542" ht="15.75" customHeight="1">
      <c r="O542" s="38"/>
      <c r="Q542" s="38"/>
    </row>
    <row r="543" ht="15.75" customHeight="1">
      <c r="O543" s="38"/>
      <c r="Q543" s="38"/>
    </row>
    <row r="544" ht="15.75" customHeight="1">
      <c r="O544" s="38"/>
      <c r="Q544" s="38"/>
    </row>
    <row r="545" ht="15.75" customHeight="1">
      <c r="O545" s="38"/>
      <c r="Q545" s="38"/>
    </row>
    <row r="546" ht="15.75" customHeight="1">
      <c r="O546" s="38"/>
      <c r="Q546" s="38"/>
    </row>
    <row r="547" ht="15.75" customHeight="1">
      <c r="O547" s="38"/>
      <c r="Q547" s="38"/>
    </row>
    <row r="548" ht="15.75" customHeight="1">
      <c r="O548" s="38"/>
      <c r="Q548" s="38"/>
    </row>
    <row r="549" ht="15.75" customHeight="1">
      <c r="O549" s="38"/>
      <c r="Q549" s="38"/>
    </row>
    <row r="550" ht="15.75" customHeight="1">
      <c r="O550" s="38"/>
      <c r="Q550" s="38"/>
    </row>
    <row r="551" ht="15.75" customHeight="1">
      <c r="O551" s="38"/>
      <c r="Q551" s="38"/>
    </row>
    <row r="552" ht="15.75" customHeight="1">
      <c r="O552" s="38"/>
      <c r="Q552" s="38"/>
    </row>
    <row r="553" ht="15.75" customHeight="1">
      <c r="O553" s="38"/>
      <c r="Q553" s="38"/>
    </row>
    <row r="554" ht="15.75" customHeight="1">
      <c r="O554" s="38"/>
      <c r="Q554" s="38"/>
    </row>
    <row r="555" ht="15.75" customHeight="1">
      <c r="O555" s="38"/>
      <c r="Q555" s="38"/>
    </row>
    <row r="556" ht="15.75" customHeight="1">
      <c r="O556" s="38"/>
      <c r="Q556" s="38"/>
    </row>
    <row r="557" ht="15.75" customHeight="1">
      <c r="O557" s="38"/>
      <c r="Q557" s="38"/>
    </row>
    <row r="558" ht="15.75" customHeight="1">
      <c r="O558" s="38"/>
      <c r="Q558" s="38"/>
    </row>
    <row r="559" ht="15.75" customHeight="1">
      <c r="O559" s="38"/>
      <c r="Q559" s="38"/>
    </row>
    <row r="560" ht="15.75" customHeight="1">
      <c r="O560" s="38"/>
      <c r="Q560" s="38"/>
    </row>
    <row r="561" ht="15.75" customHeight="1">
      <c r="O561" s="38"/>
      <c r="Q561" s="38"/>
    </row>
    <row r="562" ht="15.75" customHeight="1">
      <c r="O562" s="38"/>
      <c r="Q562" s="38"/>
    </row>
    <row r="563" ht="15.75" customHeight="1">
      <c r="O563" s="38"/>
      <c r="Q563" s="38"/>
    </row>
    <row r="564" ht="15.75" customHeight="1">
      <c r="O564" s="38"/>
      <c r="Q564" s="38"/>
    </row>
    <row r="565" ht="15.75" customHeight="1">
      <c r="O565" s="38"/>
      <c r="Q565" s="38"/>
    </row>
    <row r="566" ht="15.75" customHeight="1">
      <c r="O566" s="38"/>
      <c r="Q566" s="38"/>
    </row>
    <row r="567" ht="15.75" customHeight="1">
      <c r="O567" s="38"/>
      <c r="Q567" s="38"/>
    </row>
    <row r="568" ht="15.75" customHeight="1">
      <c r="O568" s="38"/>
      <c r="Q568" s="38"/>
    </row>
    <row r="569" ht="15.75" customHeight="1">
      <c r="O569" s="38"/>
      <c r="Q569" s="38"/>
    </row>
    <row r="570" ht="15.75" customHeight="1">
      <c r="O570" s="38"/>
      <c r="Q570" s="38"/>
    </row>
    <row r="571" ht="15.75" customHeight="1">
      <c r="O571" s="38"/>
      <c r="Q571" s="38"/>
    </row>
    <row r="572" ht="15.75" customHeight="1">
      <c r="O572" s="38"/>
      <c r="Q572" s="38"/>
    </row>
    <row r="573" ht="15.75" customHeight="1">
      <c r="O573" s="38"/>
      <c r="Q573" s="38"/>
    </row>
    <row r="574" ht="15.75" customHeight="1">
      <c r="O574" s="38"/>
      <c r="Q574" s="38"/>
    </row>
    <row r="575" ht="15.75" customHeight="1">
      <c r="O575" s="38"/>
      <c r="Q575" s="38"/>
    </row>
    <row r="576" ht="15.75" customHeight="1">
      <c r="O576" s="38"/>
      <c r="Q576" s="38"/>
    </row>
    <row r="577" ht="15.75" customHeight="1">
      <c r="O577" s="38"/>
      <c r="Q577" s="38"/>
    </row>
    <row r="578" ht="15.75" customHeight="1">
      <c r="O578" s="38"/>
      <c r="Q578" s="38"/>
    </row>
    <row r="579" ht="15.75" customHeight="1">
      <c r="O579" s="38"/>
      <c r="Q579" s="38"/>
    </row>
    <row r="580" ht="15.75" customHeight="1">
      <c r="O580" s="38"/>
      <c r="Q580" s="38"/>
    </row>
    <row r="581" ht="15.75" customHeight="1">
      <c r="O581" s="38"/>
      <c r="Q581" s="38"/>
    </row>
    <row r="582" ht="15.75" customHeight="1">
      <c r="O582" s="38"/>
      <c r="Q582" s="38"/>
    </row>
    <row r="583" ht="15.75" customHeight="1">
      <c r="O583" s="38"/>
      <c r="Q583" s="38"/>
    </row>
    <row r="584" ht="15.75" customHeight="1">
      <c r="O584" s="38"/>
      <c r="Q584" s="38"/>
    </row>
    <row r="585" ht="15.75" customHeight="1">
      <c r="O585" s="38"/>
      <c r="Q585" s="38"/>
    </row>
    <row r="586" ht="15.75" customHeight="1">
      <c r="O586" s="38"/>
      <c r="Q586" s="38"/>
    </row>
    <row r="587" ht="15.75" customHeight="1">
      <c r="O587" s="38"/>
      <c r="Q587" s="38"/>
    </row>
    <row r="588" ht="15.75" customHeight="1">
      <c r="O588" s="38"/>
      <c r="Q588" s="38"/>
    </row>
    <row r="589" ht="15.75" customHeight="1">
      <c r="O589" s="38"/>
      <c r="Q589" s="38"/>
    </row>
    <row r="590" ht="15.75" customHeight="1">
      <c r="O590" s="38"/>
      <c r="Q590" s="38"/>
    </row>
    <row r="591" ht="15.75" customHeight="1">
      <c r="O591" s="38"/>
      <c r="Q591" s="38"/>
    </row>
    <row r="592" ht="15.75" customHeight="1">
      <c r="O592" s="38"/>
      <c r="Q592" s="38"/>
    </row>
    <row r="593" ht="15.75" customHeight="1">
      <c r="O593" s="38"/>
      <c r="Q593" s="38"/>
    </row>
    <row r="594" ht="15.75" customHeight="1">
      <c r="O594" s="38"/>
      <c r="Q594" s="38"/>
    </row>
    <row r="595" ht="15.75" customHeight="1">
      <c r="O595" s="38"/>
      <c r="Q595" s="38"/>
    </row>
    <row r="596" ht="15.75" customHeight="1">
      <c r="O596" s="38"/>
      <c r="Q596" s="38"/>
    </row>
    <row r="597" ht="15.75" customHeight="1">
      <c r="O597" s="38"/>
      <c r="Q597" s="38"/>
    </row>
    <row r="598" ht="15.75" customHeight="1">
      <c r="O598" s="38"/>
      <c r="Q598" s="38"/>
    </row>
    <row r="599" ht="15.75" customHeight="1">
      <c r="O599" s="38"/>
      <c r="Q599" s="38"/>
    </row>
    <row r="600" ht="15.75" customHeight="1">
      <c r="O600" s="38"/>
      <c r="Q600" s="38"/>
    </row>
    <row r="601" ht="15.75" customHeight="1">
      <c r="O601" s="38"/>
      <c r="Q601" s="38"/>
    </row>
    <row r="602" ht="15.75" customHeight="1">
      <c r="O602" s="38"/>
      <c r="Q602" s="38"/>
    </row>
    <row r="603" ht="15.75" customHeight="1">
      <c r="O603" s="38"/>
      <c r="Q603" s="38"/>
    </row>
    <row r="604" ht="15.75" customHeight="1">
      <c r="O604" s="38"/>
      <c r="Q604" s="38"/>
    </row>
    <row r="605" ht="15.75" customHeight="1">
      <c r="O605" s="38"/>
      <c r="Q605" s="38"/>
    </row>
    <row r="606" ht="15.75" customHeight="1">
      <c r="O606" s="38"/>
      <c r="Q606" s="38"/>
    </row>
    <row r="607" ht="15.75" customHeight="1">
      <c r="O607" s="38"/>
      <c r="Q607" s="38"/>
    </row>
    <row r="608" ht="15.75" customHeight="1">
      <c r="O608" s="38"/>
      <c r="Q608" s="38"/>
    </row>
    <row r="609" ht="15.75" customHeight="1">
      <c r="O609" s="38"/>
      <c r="Q609" s="38"/>
    </row>
    <row r="610" ht="15.75" customHeight="1">
      <c r="O610" s="38"/>
      <c r="Q610" s="38"/>
    </row>
    <row r="611" ht="15.75" customHeight="1">
      <c r="O611" s="38"/>
      <c r="Q611" s="38"/>
    </row>
    <row r="612" ht="15.75" customHeight="1">
      <c r="O612" s="38"/>
      <c r="Q612" s="38"/>
    </row>
    <row r="613" ht="15.75" customHeight="1">
      <c r="O613" s="38"/>
      <c r="Q613" s="38"/>
    </row>
    <row r="614" ht="15.75" customHeight="1">
      <c r="O614" s="38"/>
      <c r="Q614" s="38"/>
    </row>
    <row r="615" ht="15.75" customHeight="1">
      <c r="O615" s="38"/>
      <c r="Q615" s="38"/>
    </row>
    <row r="616" ht="15.75" customHeight="1">
      <c r="O616" s="38"/>
      <c r="Q616" s="38"/>
    </row>
    <row r="617" ht="15.75" customHeight="1">
      <c r="O617" s="38"/>
      <c r="Q617" s="38"/>
    </row>
    <row r="618" ht="15.75" customHeight="1">
      <c r="O618" s="38"/>
      <c r="Q618" s="38"/>
    </row>
    <row r="619" ht="15.75" customHeight="1">
      <c r="O619" s="38"/>
      <c r="Q619" s="38"/>
    </row>
    <row r="620" ht="15.75" customHeight="1">
      <c r="O620" s="38"/>
      <c r="Q620" s="38"/>
    </row>
    <row r="621" ht="15.75" customHeight="1">
      <c r="O621" s="38"/>
      <c r="Q621" s="38"/>
    </row>
    <row r="622" ht="15.75" customHeight="1">
      <c r="O622" s="38"/>
      <c r="Q622" s="38"/>
    </row>
    <row r="623" ht="15.75" customHeight="1">
      <c r="O623" s="38"/>
      <c r="Q623" s="38"/>
    </row>
    <row r="624" ht="15.75" customHeight="1">
      <c r="O624" s="38"/>
      <c r="Q624" s="38"/>
    </row>
    <row r="625" ht="15.75" customHeight="1">
      <c r="O625" s="38"/>
      <c r="Q625" s="38"/>
    </row>
    <row r="626" ht="15.75" customHeight="1">
      <c r="O626" s="38"/>
      <c r="Q626" s="38"/>
    </row>
    <row r="627" ht="15.75" customHeight="1">
      <c r="O627" s="38"/>
      <c r="Q627" s="38"/>
    </row>
    <row r="628" ht="15.75" customHeight="1">
      <c r="O628" s="38"/>
      <c r="Q628" s="38"/>
    </row>
    <row r="629" ht="15.75" customHeight="1">
      <c r="O629" s="38"/>
      <c r="Q629" s="38"/>
    </row>
    <row r="630" ht="15.75" customHeight="1">
      <c r="O630" s="38"/>
      <c r="Q630" s="38"/>
    </row>
    <row r="631" ht="15.75" customHeight="1">
      <c r="O631" s="38"/>
      <c r="Q631" s="38"/>
    </row>
    <row r="632" ht="15.75" customHeight="1">
      <c r="O632" s="38"/>
      <c r="Q632" s="38"/>
    </row>
    <row r="633" ht="15.75" customHeight="1">
      <c r="O633" s="38"/>
      <c r="Q633" s="38"/>
    </row>
    <row r="634" ht="15.75" customHeight="1">
      <c r="O634" s="38"/>
      <c r="Q634" s="38"/>
    </row>
    <row r="635" ht="15.75" customHeight="1">
      <c r="O635" s="38"/>
      <c r="Q635" s="38"/>
    </row>
    <row r="636" ht="15.75" customHeight="1">
      <c r="O636" s="38"/>
      <c r="Q636" s="38"/>
    </row>
    <row r="637" ht="15.75" customHeight="1">
      <c r="O637" s="38"/>
      <c r="Q637" s="38"/>
    </row>
    <row r="638" ht="15.75" customHeight="1">
      <c r="O638" s="38"/>
      <c r="Q638" s="38"/>
    </row>
    <row r="639" ht="15.75" customHeight="1">
      <c r="O639" s="38"/>
      <c r="Q639" s="38"/>
    </row>
    <row r="640" ht="15.75" customHeight="1">
      <c r="O640" s="38"/>
      <c r="Q640" s="38"/>
    </row>
    <row r="641" ht="15.75" customHeight="1">
      <c r="O641" s="38"/>
      <c r="Q641" s="38"/>
    </row>
    <row r="642" ht="15.75" customHeight="1">
      <c r="O642" s="38"/>
      <c r="Q642" s="38"/>
    </row>
    <row r="643" ht="15.75" customHeight="1">
      <c r="O643" s="38"/>
      <c r="Q643" s="38"/>
    </row>
    <row r="644" ht="15.75" customHeight="1">
      <c r="O644" s="38"/>
      <c r="Q644" s="38"/>
    </row>
    <row r="645" ht="15.75" customHeight="1">
      <c r="O645" s="38"/>
      <c r="Q645" s="38"/>
    </row>
    <row r="646" ht="15.75" customHeight="1">
      <c r="O646" s="38"/>
      <c r="Q646" s="38"/>
    </row>
    <row r="647" ht="15.75" customHeight="1">
      <c r="O647" s="38"/>
      <c r="Q647" s="38"/>
    </row>
    <row r="648" ht="15.75" customHeight="1">
      <c r="O648" s="38"/>
      <c r="Q648" s="38"/>
    </row>
    <row r="649" ht="15.75" customHeight="1">
      <c r="O649" s="38"/>
      <c r="Q649" s="38"/>
    </row>
    <row r="650" ht="15.75" customHeight="1">
      <c r="O650" s="38"/>
      <c r="Q650" s="38"/>
    </row>
    <row r="651" ht="15.75" customHeight="1">
      <c r="O651" s="38"/>
      <c r="Q651" s="38"/>
    </row>
    <row r="652" ht="15.75" customHeight="1">
      <c r="O652" s="38"/>
      <c r="Q652" s="38"/>
    </row>
    <row r="653" ht="15.75" customHeight="1">
      <c r="O653" s="38"/>
      <c r="Q653" s="38"/>
    </row>
    <row r="654" ht="15.75" customHeight="1">
      <c r="O654" s="38"/>
      <c r="Q654" s="38"/>
    </row>
    <row r="655" ht="15.75" customHeight="1">
      <c r="O655" s="38"/>
      <c r="Q655" s="38"/>
    </row>
    <row r="656" ht="15.75" customHeight="1">
      <c r="O656" s="38"/>
      <c r="Q656" s="38"/>
    </row>
    <row r="657" ht="15.75" customHeight="1">
      <c r="O657" s="38"/>
      <c r="Q657" s="38"/>
    </row>
    <row r="658" ht="15.75" customHeight="1">
      <c r="O658" s="38"/>
      <c r="Q658" s="38"/>
    </row>
    <row r="659" ht="15.75" customHeight="1">
      <c r="O659" s="38"/>
      <c r="Q659" s="38"/>
    </row>
    <row r="660" ht="15.75" customHeight="1">
      <c r="O660" s="38"/>
      <c r="Q660" s="38"/>
    </row>
    <row r="661" ht="15.75" customHeight="1">
      <c r="O661" s="38"/>
      <c r="Q661" s="38"/>
    </row>
    <row r="662" ht="15.75" customHeight="1">
      <c r="O662" s="38"/>
      <c r="Q662" s="38"/>
    </row>
    <row r="663" ht="15.75" customHeight="1">
      <c r="O663" s="38"/>
      <c r="Q663" s="38"/>
    </row>
    <row r="664" ht="15.75" customHeight="1">
      <c r="O664" s="38"/>
      <c r="Q664" s="38"/>
    </row>
    <row r="665" ht="15.75" customHeight="1">
      <c r="O665" s="38"/>
      <c r="Q665" s="38"/>
    </row>
    <row r="666" ht="15.75" customHeight="1">
      <c r="O666" s="38"/>
      <c r="Q666" s="38"/>
    </row>
    <row r="667" ht="15.75" customHeight="1">
      <c r="O667" s="38"/>
      <c r="Q667" s="38"/>
    </row>
    <row r="668" ht="15.75" customHeight="1">
      <c r="O668" s="38"/>
      <c r="Q668" s="38"/>
    </row>
    <row r="669" ht="15.75" customHeight="1">
      <c r="O669" s="38"/>
      <c r="Q669" s="38"/>
    </row>
    <row r="670" ht="15.75" customHeight="1">
      <c r="O670" s="38"/>
      <c r="Q670" s="38"/>
    </row>
    <row r="671" ht="15.75" customHeight="1">
      <c r="O671" s="38"/>
      <c r="Q671" s="38"/>
    </row>
    <row r="672" ht="15.75" customHeight="1">
      <c r="O672" s="38"/>
      <c r="Q672" s="38"/>
    </row>
    <row r="673" ht="15.75" customHeight="1">
      <c r="O673" s="38"/>
      <c r="Q673" s="38"/>
    </row>
    <row r="674" ht="15.75" customHeight="1">
      <c r="O674" s="38"/>
      <c r="Q674" s="38"/>
    </row>
    <row r="675" ht="15.75" customHeight="1">
      <c r="O675" s="38"/>
      <c r="Q675" s="38"/>
    </row>
    <row r="676" ht="15.75" customHeight="1">
      <c r="O676" s="38"/>
      <c r="Q676" s="38"/>
    </row>
    <row r="677" ht="15.75" customHeight="1">
      <c r="O677" s="38"/>
      <c r="Q677" s="38"/>
    </row>
    <row r="678" ht="15.75" customHeight="1">
      <c r="O678" s="38"/>
      <c r="Q678" s="38"/>
    </row>
    <row r="679" ht="15.75" customHeight="1">
      <c r="O679" s="38"/>
      <c r="Q679" s="38"/>
    </row>
    <row r="680" ht="15.75" customHeight="1">
      <c r="O680" s="38"/>
      <c r="Q680" s="38"/>
    </row>
    <row r="681" ht="15.75" customHeight="1">
      <c r="O681" s="38"/>
      <c r="Q681" s="38"/>
    </row>
    <row r="682" ht="15.75" customHeight="1">
      <c r="O682" s="38"/>
      <c r="Q682" s="38"/>
    </row>
    <row r="683" ht="15.75" customHeight="1">
      <c r="O683" s="38"/>
      <c r="Q683" s="38"/>
    </row>
    <row r="684" ht="15.75" customHeight="1">
      <c r="O684" s="38"/>
      <c r="Q684" s="38"/>
    </row>
    <row r="685" ht="15.75" customHeight="1">
      <c r="O685" s="38"/>
      <c r="Q685" s="38"/>
    </row>
    <row r="686" ht="15.75" customHeight="1">
      <c r="O686" s="38"/>
      <c r="Q686" s="38"/>
    </row>
    <row r="687" ht="15.75" customHeight="1">
      <c r="O687" s="38"/>
      <c r="Q687" s="38"/>
    </row>
    <row r="688" ht="15.75" customHeight="1">
      <c r="O688" s="38"/>
      <c r="Q688" s="38"/>
    </row>
    <row r="689" ht="15.75" customHeight="1">
      <c r="O689" s="38"/>
      <c r="Q689" s="38"/>
    </row>
    <row r="690" ht="15.75" customHeight="1">
      <c r="O690" s="38"/>
      <c r="Q690" s="38"/>
    </row>
    <row r="691" ht="15.75" customHeight="1">
      <c r="O691" s="38"/>
      <c r="Q691" s="38"/>
    </row>
    <row r="692" ht="15.75" customHeight="1">
      <c r="O692" s="38"/>
      <c r="Q692" s="38"/>
    </row>
    <row r="693" ht="15.75" customHeight="1">
      <c r="O693" s="38"/>
      <c r="Q693" s="38"/>
    </row>
    <row r="694" ht="15.75" customHeight="1">
      <c r="O694" s="38"/>
      <c r="Q694" s="38"/>
    </row>
    <row r="695" ht="15.75" customHeight="1">
      <c r="O695" s="38"/>
      <c r="Q695" s="38"/>
    </row>
    <row r="696" ht="15.75" customHeight="1">
      <c r="O696" s="38"/>
      <c r="Q696" s="38"/>
    </row>
    <row r="697" ht="15.75" customHeight="1">
      <c r="O697" s="38"/>
      <c r="Q697" s="38"/>
    </row>
    <row r="698" ht="15.75" customHeight="1">
      <c r="O698" s="38"/>
      <c r="Q698" s="38"/>
    </row>
    <row r="699" ht="15.75" customHeight="1">
      <c r="O699" s="38"/>
      <c r="Q699" s="38"/>
    </row>
    <row r="700" ht="15.75" customHeight="1">
      <c r="O700" s="38"/>
      <c r="Q700" s="38"/>
    </row>
    <row r="701" ht="15.75" customHeight="1">
      <c r="O701" s="38"/>
      <c r="Q701" s="38"/>
    </row>
    <row r="702" ht="15.75" customHeight="1">
      <c r="O702" s="38"/>
      <c r="Q702" s="38"/>
    </row>
    <row r="703" ht="15.75" customHeight="1">
      <c r="O703" s="38"/>
      <c r="Q703" s="38"/>
    </row>
    <row r="704" ht="15.75" customHeight="1">
      <c r="O704" s="38"/>
      <c r="Q704" s="38"/>
    </row>
    <row r="705" ht="15.75" customHeight="1">
      <c r="O705" s="38"/>
      <c r="Q705" s="38"/>
    </row>
    <row r="706" ht="15.75" customHeight="1">
      <c r="O706" s="38"/>
      <c r="Q706" s="38"/>
    </row>
    <row r="707" ht="15.75" customHeight="1">
      <c r="O707" s="38"/>
      <c r="Q707" s="38"/>
    </row>
    <row r="708" ht="15.75" customHeight="1">
      <c r="O708" s="38"/>
      <c r="Q708" s="38"/>
    </row>
    <row r="709" ht="15.75" customHeight="1">
      <c r="O709" s="38"/>
      <c r="Q709" s="38"/>
    </row>
    <row r="710" ht="15.75" customHeight="1">
      <c r="O710" s="38"/>
      <c r="Q710" s="38"/>
    </row>
    <row r="711" ht="15.75" customHeight="1">
      <c r="O711" s="38"/>
      <c r="Q711" s="38"/>
    </row>
    <row r="712" ht="15.75" customHeight="1">
      <c r="O712" s="38"/>
      <c r="Q712" s="38"/>
    </row>
    <row r="713" ht="15.75" customHeight="1">
      <c r="O713" s="38"/>
      <c r="Q713" s="38"/>
    </row>
    <row r="714" ht="15.75" customHeight="1">
      <c r="O714" s="38"/>
      <c r="Q714" s="38"/>
    </row>
    <row r="715" ht="15.75" customHeight="1">
      <c r="O715" s="38"/>
      <c r="Q715" s="38"/>
    </row>
    <row r="716" ht="15.75" customHeight="1">
      <c r="O716" s="38"/>
      <c r="Q716" s="38"/>
    </row>
    <row r="717" ht="15.75" customHeight="1">
      <c r="O717" s="38"/>
      <c r="Q717" s="38"/>
    </row>
    <row r="718" ht="15.75" customHeight="1">
      <c r="O718" s="38"/>
      <c r="Q718" s="38"/>
    </row>
    <row r="719" ht="15.75" customHeight="1">
      <c r="O719" s="38"/>
      <c r="Q719" s="38"/>
    </row>
    <row r="720" ht="15.75" customHeight="1">
      <c r="O720" s="38"/>
      <c r="Q720" s="38"/>
    </row>
    <row r="721" ht="15.75" customHeight="1">
      <c r="O721" s="38"/>
      <c r="Q721" s="38"/>
    </row>
    <row r="722" ht="15.75" customHeight="1">
      <c r="O722" s="38"/>
      <c r="Q722" s="38"/>
    </row>
    <row r="723" ht="15.75" customHeight="1">
      <c r="O723" s="38"/>
      <c r="Q723" s="38"/>
    </row>
    <row r="724" ht="15.75" customHeight="1">
      <c r="O724" s="38"/>
      <c r="Q724" s="38"/>
    </row>
    <row r="725" ht="15.75" customHeight="1">
      <c r="O725" s="38"/>
      <c r="Q725" s="38"/>
    </row>
    <row r="726" ht="15.75" customHeight="1">
      <c r="O726" s="38"/>
      <c r="Q726" s="38"/>
    </row>
    <row r="727" ht="15.75" customHeight="1">
      <c r="O727" s="38"/>
      <c r="Q727" s="38"/>
    </row>
    <row r="728" ht="15.75" customHeight="1">
      <c r="O728" s="38"/>
      <c r="Q728" s="38"/>
    </row>
    <row r="729" ht="15.75" customHeight="1">
      <c r="O729" s="38"/>
      <c r="Q729" s="38"/>
    </row>
    <row r="730" ht="15.75" customHeight="1">
      <c r="O730" s="38"/>
      <c r="Q730" s="38"/>
    </row>
    <row r="731" ht="15.75" customHeight="1">
      <c r="O731" s="38"/>
      <c r="Q731" s="38"/>
    </row>
    <row r="732" ht="15.75" customHeight="1">
      <c r="O732" s="38"/>
      <c r="Q732" s="38"/>
    </row>
    <row r="733" ht="15.75" customHeight="1">
      <c r="O733" s="38"/>
      <c r="Q733" s="38"/>
    </row>
    <row r="734" ht="15.75" customHeight="1">
      <c r="O734" s="38"/>
      <c r="Q734" s="38"/>
    </row>
    <row r="735" ht="15.75" customHeight="1">
      <c r="O735" s="38"/>
      <c r="Q735" s="38"/>
    </row>
    <row r="736" ht="15.75" customHeight="1">
      <c r="O736" s="38"/>
      <c r="Q736" s="38"/>
    </row>
    <row r="737" ht="15.75" customHeight="1">
      <c r="O737" s="38"/>
      <c r="Q737" s="38"/>
    </row>
    <row r="738" ht="15.75" customHeight="1">
      <c r="O738" s="38"/>
      <c r="Q738" s="38"/>
    </row>
    <row r="739" ht="15.75" customHeight="1">
      <c r="O739" s="38"/>
      <c r="Q739" s="38"/>
    </row>
    <row r="740" ht="15.75" customHeight="1">
      <c r="O740" s="38"/>
      <c r="Q740" s="38"/>
    </row>
    <row r="741" ht="15.75" customHeight="1">
      <c r="O741" s="38"/>
      <c r="Q741" s="38"/>
    </row>
    <row r="742" ht="15.75" customHeight="1">
      <c r="O742" s="38"/>
      <c r="Q742" s="38"/>
    </row>
    <row r="743" ht="15.75" customHeight="1">
      <c r="O743" s="38"/>
      <c r="Q743" s="38"/>
    </row>
    <row r="744" ht="15.75" customHeight="1">
      <c r="O744" s="38"/>
      <c r="Q744" s="38"/>
    </row>
    <row r="745" ht="15.75" customHeight="1">
      <c r="O745" s="38"/>
      <c r="Q745" s="38"/>
    </row>
    <row r="746" ht="15.75" customHeight="1">
      <c r="O746" s="38"/>
      <c r="Q746" s="38"/>
    </row>
    <row r="747" ht="15.75" customHeight="1">
      <c r="O747" s="38"/>
      <c r="Q747" s="38"/>
    </row>
    <row r="748" ht="15.75" customHeight="1">
      <c r="O748" s="38"/>
      <c r="Q748" s="38"/>
    </row>
    <row r="749" ht="15.75" customHeight="1">
      <c r="O749" s="38"/>
      <c r="Q749" s="38"/>
    </row>
    <row r="750" ht="15.75" customHeight="1">
      <c r="O750" s="38"/>
      <c r="Q750" s="38"/>
    </row>
    <row r="751" ht="15.75" customHeight="1">
      <c r="O751" s="38"/>
      <c r="Q751" s="38"/>
    </row>
    <row r="752" ht="15.75" customHeight="1">
      <c r="O752" s="38"/>
      <c r="Q752" s="38"/>
    </row>
    <row r="753" ht="15.75" customHeight="1">
      <c r="O753" s="38"/>
      <c r="Q753" s="38"/>
    </row>
    <row r="754" ht="15.75" customHeight="1">
      <c r="O754" s="38"/>
      <c r="Q754" s="38"/>
    </row>
    <row r="755" ht="15.75" customHeight="1">
      <c r="O755" s="38"/>
      <c r="Q755" s="38"/>
    </row>
    <row r="756" ht="15.75" customHeight="1">
      <c r="O756" s="38"/>
      <c r="Q756" s="38"/>
    </row>
    <row r="757" ht="15.75" customHeight="1">
      <c r="O757" s="38"/>
      <c r="Q757" s="38"/>
    </row>
    <row r="758" ht="15.75" customHeight="1">
      <c r="O758" s="38"/>
      <c r="Q758" s="38"/>
    </row>
    <row r="759" ht="15.75" customHeight="1">
      <c r="O759" s="38"/>
      <c r="Q759" s="38"/>
    </row>
    <row r="760" ht="15.75" customHeight="1">
      <c r="O760" s="38"/>
      <c r="Q760" s="38"/>
    </row>
    <row r="761" ht="15.75" customHeight="1">
      <c r="O761" s="38"/>
      <c r="Q761" s="38"/>
    </row>
    <row r="762" ht="15.75" customHeight="1">
      <c r="O762" s="38"/>
      <c r="Q762" s="38"/>
    </row>
    <row r="763" ht="15.75" customHeight="1">
      <c r="O763" s="38"/>
      <c r="Q763" s="38"/>
    </row>
    <row r="764" ht="15.75" customHeight="1">
      <c r="O764" s="38"/>
      <c r="Q764" s="38"/>
    </row>
    <row r="765" ht="15.75" customHeight="1">
      <c r="O765" s="38"/>
      <c r="Q765" s="38"/>
    </row>
    <row r="766" ht="15.75" customHeight="1">
      <c r="O766" s="38"/>
      <c r="Q766" s="38"/>
    </row>
    <row r="767" ht="15.75" customHeight="1">
      <c r="O767" s="38"/>
      <c r="Q767" s="38"/>
    </row>
    <row r="768" ht="15.75" customHeight="1">
      <c r="O768" s="38"/>
      <c r="Q768" s="38"/>
    </row>
    <row r="769" ht="15.75" customHeight="1">
      <c r="O769" s="38"/>
      <c r="Q769" s="38"/>
    </row>
    <row r="770" ht="15.75" customHeight="1">
      <c r="O770" s="38"/>
      <c r="Q770" s="38"/>
    </row>
    <row r="771" ht="15.75" customHeight="1">
      <c r="O771" s="38"/>
      <c r="Q771" s="38"/>
    </row>
    <row r="772" ht="15.75" customHeight="1">
      <c r="O772" s="38"/>
      <c r="Q772" s="38"/>
    </row>
    <row r="773" ht="15.75" customHeight="1">
      <c r="O773" s="38"/>
      <c r="Q773" s="38"/>
    </row>
    <row r="774" ht="15.75" customHeight="1">
      <c r="O774" s="38"/>
      <c r="Q774" s="38"/>
    </row>
    <row r="775" ht="15.75" customHeight="1">
      <c r="O775" s="38"/>
      <c r="Q775" s="38"/>
    </row>
    <row r="776" ht="15.75" customHeight="1">
      <c r="O776" s="38"/>
      <c r="Q776" s="38"/>
    </row>
    <row r="777" ht="15.75" customHeight="1">
      <c r="O777" s="38"/>
      <c r="Q777" s="38"/>
    </row>
    <row r="778" ht="15.75" customHeight="1">
      <c r="O778" s="38"/>
      <c r="Q778" s="38"/>
    </row>
    <row r="779" ht="15.75" customHeight="1">
      <c r="O779" s="38"/>
      <c r="Q779" s="38"/>
    </row>
    <row r="780" ht="15.75" customHeight="1">
      <c r="O780" s="38"/>
      <c r="Q780" s="38"/>
    </row>
    <row r="781" ht="15.75" customHeight="1">
      <c r="O781" s="38"/>
      <c r="Q781" s="38"/>
    </row>
    <row r="782" ht="15.75" customHeight="1">
      <c r="O782" s="38"/>
      <c r="Q782" s="38"/>
    </row>
    <row r="783" ht="15.75" customHeight="1">
      <c r="O783" s="38"/>
      <c r="Q783" s="38"/>
    </row>
    <row r="784" ht="15.75" customHeight="1">
      <c r="O784" s="38"/>
      <c r="Q784" s="38"/>
    </row>
    <row r="785" ht="15.75" customHeight="1">
      <c r="O785" s="38"/>
      <c r="Q785" s="38"/>
    </row>
    <row r="786" ht="15.75" customHeight="1">
      <c r="O786" s="38"/>
      <c r="Q786" s="38"/>
    </row>
    <row r="787" ht="15.75" customHeight="1">
      <c r="O787" s="38"/>
      <c r="Q787" s="38"/>
    </row>
    <row r="788" ht="15.75" customHeight="1">
      <c r="O788" s="38"/>
      <c r="Q788" s="38"/>
    </row>
    <row r="789" ht="15.75" customHeight="1">
      <c r="O789" s="38"/>
      <c r="Q789" s="38"/>
    </row>
    <row r="790" ht="15.75" customHeight="1">
      <c r="O790" s="38"/>
      <c r="Q790" s="38"/>
    </row>
    <row r="791" ht="15.75" customHeight="1">
      <c r="O791" s="38"/>
      <c r="Q791" s="38"/>
    </row>
    <row r="792" ht="15.75" customHeight="1">
      <c r="O792" s="38"/>
      <c r="Q792" s="38"/>
    </row>
    <row r="793" ht="15.75" customHeight="1">
      <c r="O793" s="38"/>
      <c r="Q793" s="38"/>
    </row>
    <row r="794" ht="15.75" customHeight="1">
      <c r="O794" s="38"/>
      <c r="Q794" s="38"/>
    </row>
    <row r="795" ht="15.75" customHeight="1">
      <c r="O795" s="38"/>
      <c r="Q795" s="38"/>
    </row>
    <row r="796" ht="15.75" customHeight="1">
      <c r="O796" s="38"/>
      <c r="Q796" s="38"/>
    </row>
    <row r="797" ht="15.75" customHeight="1">
      <c r="O797" s="38"/>
      <c r="Q797" s="38"/>
    </row>
    <row r="798" ht="15.75" customHeight="1">
      <c r="O798" s="38"/>
      <c r="Q798" s="38"/>
    </row>
    <row r="799" ht="15.75" customHeight="1">
      <c r="O799" s="38"/>
      <c r="Q799" s="38"/>
    </row>
    <row r="800" ht="15.75" customHeight="1">
      <c r="O800" s="38"/>
      <c r="Q800" s="38"/>
    </row>
    <row r="801" ht="15.75" customHeight="1">
      <c r="O801" s="38"/>
      <c r="Q801" s="38"/>
    </row>
    <row r="802" ht="15.75" customHeight="1">
      <c r="O802" s="38"/>
      <c r="Q802" s="38"/>
    </row>
    <row r="803" ht="15.75" customHeight="1">
      <c r="O803" s="38"/>
      <c r="Q803" s="38"/>
    </row>
    <row r="804" ht="15.75" customHeight="1">
      <c r="O804" s="38"/>
      <c r="Q804" s="38"/>
    </row>
    <row r="805" ht="15.75" customHeight="1">
      <c r="O805" s="38"/>
      <c r="Q805" s="38"/>
    </row>
    <row r="806" ht="15.75" customHeight="1">
      <c r="O806" s="38"/>
      <c r="Q806" s="38"/>
    </row>
    <row r="807" ht="15.75" customHeight="1">
      <c r="O807" s="38"/>
      <c r="Q807" s="38"/>
    </row>
    <row r="808" ht="15.75" customHeight="1">
      <c r="O808" s="38"/>
      <c r="Q808" s="38"/>
    </row>
    <row r="809" ht="15.75" customHeight="1">
      <c r="O809" s="38"/>
      <c r="Q809" s="38"/>
    </row>
    <row r="810" ht="15.75" customHeight="1">
      <c r="O810" s="38"/>
      <c r="Q810" s="38"/>
    </row>
    <row r="811" ht="15.75" customHeight="1">
      <c r="O811" s="38"/>
      <c r="Q811" s="38"/>
    </row>
    <row r="812" ht="15.75" customHeight="1">
      <c r="O812" s="38"/>
      <c r="Q812" s="38"/>
    </row>
    <row r="813" ht="15.75" customHeight="1">
      <c r="O813" s="38"/>
      <c r="Q813" s="38"/>
    </row>
    <row r="814" ht="15.75" customHeight="1">
      <c r="O814" s="38"/>
      <c r="Q814" s="38"/>
    </row>
    <row r="815" ht="15.75" customHeight="1">
      <c r="O815" s="38"/>
      <c r="Q815" s="38"/>
    </row>
    <row r="816" ht="15.75" customHeight="1">
      <c r="O816" s="38"/>
      <c r="Q816" s="38"/>
    </row>
    <row r="817" ht="15.75" customHeight="1">
      <c r="O817" s="38"/>
      <c r="Q817" s="38"/>
    </row>
    <row r="818" ht="15.75" customHeight="1">
      <c r="O818" s="38"/>
      <c r="Q818" s="38"/>
    </row>
    <row r="819" ht="15.75" customHeight="1">
      <c r="O819" s="38"/>
      <c r="Q819" s="38"/>
    </row>
    <row r="820" ht="15.75" customHeight="1">
      <c r="O820" s="38"/>
      <c r="Q820" s="38"/>
    </row>
    <row r="821" ht="15.75" customHeight="1">
      <c r="O821" s="38"/>
      <c r="Q821" s="38"/>
    </row>
    <row r="822" ht="15.75" customHeight="1">
      <c r="O822" s="38"/>
      <c r="Q822" s="38"/>
    </row>
    <row r="823" ht="15.75" customHeight="1">
      <c r="O823" s="38"/>
      <c r="Q823" s="38"/>
    </row>
    <row r="824" ht="15.75" customHeight="1">
      <c r="O824" s="38"/>
      <c r="Q824" s="38"/>
    </row>
    <row r="825" ht="15.75" customHeight="1">
      <c r="O825" s="38"/>
      <c r="Q825" s="38"/>
    </row>
    <row r="826" ht="15.75" customHeight="1">
      <c r="O826" s="38"/>
      <c r="Q826" s="38"/>
    </row>
    <row r="827" ht="15.75" customHeight="1">
      <c r="O827" s="38"/>
      <c r="Q827" s="38"/>
    </row>
    <row r="828" ht="15.75" customHeight="1">
      <c r="O828" s="38"/>
      <c r="Q828" s="38"/>
    </row>
    <row r="829" ht="15.75" customHeight="1">
      <c r="O829" s="38"/>
      <c r="Q829" s="38"/>
    </row>
    <row r="830" ht="15.75" customHeight="1">
      <c r="O830" s="38"/>
      <c r="Q830" s="38"/>
    </row>
    <row r="831" ht="15.75" customHeight="1">
      <c r="O831" s="38"/>
      <c r="Q831" s="38"/>
    </row>
    <row r="832" ht="15.75" customHeight="1">
      <c r="O832" s="38"/>
      <c r="Q832" s="38"/>
    </row>
    <row r="833" ht="15.75" customHeight="1">
      <c r="O833" s="38"/>
      <c r="Q833" s="38"/>
    </row>
    <row r="834" ht="15.75" customHeight="1">
      <c r="O834" s="38"/>
      <c r="Q834" s="38"/>
    </row>
    <row r="835" ht="15.75" customHeight="1">
      <c r="O835" s="38"/>
      <c r="Q835" s="38"/>
    </row>
    <row r="836" ht="15.75" customHeight="1">
      <c r="O836" s="38"/>
      <c r="Q836" s="38"/>
    </row>
    <row r="837" ht="15.75" customHeight="1">
      <c r="O837" s="38"/>
      <c r="Q837" s="38"/>
    </row>
    <row r="838" ht="15.75" customHeight="1">
      <c r="O838" s="38"/>
      <c r="Q838" s="38"/>
    </row>
    <row r="839" ht="15.75" customHeight="1">
      <c r="O839" s="38"/>
      <c r="Q839" s="38"/>
    </row>
    <row r="840" ht="15.75" customHeight="1">
      <c r="O840" s="38"/>
      <c r="Q840" s="38"/>
    </row>
    <row r="841" ht="15.75" customHeight="1">
      <c r="O841" s="38"/>
      <c r="Q841" s="38"/>
    </row>
    <row r="842" ht="15.75" customHeight="1">
      <c r="O842" s="38"/>
      <c r="Q842" s="38"/>
    </row>
    <row r="843" ht="15.75" customHeight="1">
      <c r="O843" s="38"/>
      <c r="Q843" s="38"/>
    </row>
    <row r="844" ht="15.75" customHeight="1">
      <c r="O844" s="38"/>
      <c r="Q844" s="38"/>
    </row>
    <row r="845" ht="15.75" customHeight="1">
      <c r="O845" s="38"/>
      <c r="Q845" s="38"/>
    </row>
    <row r="846" ht="15.75" customHeight="1">
      <c r="O846" s="38"/>
      <c r="Q846" s="38"/>
    </row>
    <row r="847" ht="15.75" customHeight="1">
      <c r="O847" s="38"/>
      <c r="Q847" s="38"/>
    </row>
    <row r="848" ht="15.75" customHeight="1">
      <c r="O848" s="38"/>
      <c r="Q848" s="38"/>
    </row>
    <row r="849" ht="15.75" customHeight="1">
      <c r="O849" s="38"/>
      <c r="Q849" s="38"/>
    </row>
    <row r="850" ht="15.75" customHeight="1">
      <c r="O850" s="38"/>
      <c r="Q850" s="38"/>
    </row>
    <row r="851" ht="15.75" customHeight="1">
      <c r="O851" s="38"/>
      <c r="Q851" s="38"/>
    </row>
    <row r="852" ht="15.75" customHeight="1">
      <c r="O852" s="38"/>
      <c r="Q852" s="38"/>
    </row>
    <row r="853" ht="15.75" customHeight="1">
      <c r="O853" s="38"/>
      <c r="Q853" s="38"/>
    </row>
    <row r="854" ht="15.75" customHeight="1">
      <c r="O854" s="38"/>
      <c r="Q854" s="38"/>
    </row>
    <row r="855" ht="15.75" customHeight="1">
      <c r="O855" s="38"/>
      <c r="Q855" s="38"/>
    </row>
    <row r="856" ht="15.75" customHeight="1">
      <c r="O856" s="38"/>
      <c r="Q856" s="38"/>
    </row>
    <row r="857" ht="15.75" customHeight="1">
      <c r="O857" s="38"/>
      <c r="Q857" s="38"/>
    </row>
    <row r="858" ht="15.75" customHeight="1">
      <c r="O858" s="38"/>
      <c r="Q858" s="38"/>
    </row>
    <row r="859" ht="15.75" customHeight="1">
      <c r="O859" s="38"/>
      <c r="Q859" s="38"/>
    </row>
    <row r="860" ht="15.75" customHeight="1">
      <c r="O860" s="38"/>
      <c r="Q860" s="38"/>
    </row>
    <row r="861" ht="15.75" customHeight="1">
      <c r="O861" s="38"/>
      <c r="Q861" s="38"/>
    </row>
    <row r="862" ht="15.75" customHeight="1">
      <c r="O862" s="38"/>
      <c r="Q862" s="38"/>
    </row>
    <row r="863" ht="15.75" customHeight="1">
      <c r="O863" s="38"/>
      <c r="Q863" s="38"/>
    </row>
    <row r="864" ht="15.75" customHeight="1">
      <c r="O864" s="38"/>
      <c r="Q864" s="38"/>
    </row>
    <row r="865" ht="15.75" customHeight="1">
      <c r="O865" s="38"/>
      <c r="Q865" s="38"/>
    </row>
    <row r="866" ht="15.75" customHeight="1">
      <c r="O866" s="38"/>
      <c r="Q866" s="38"/>
    </row>
    <row r="867" ht="15.75" customHeight="1">
      <c r="O867" s="38"/>
      <c r="Q867" s="38"/>
    </row>
    <row r="868" ht="15.75" customHeight="1">
      <c r="O868" s="38"/>
      <c r="Q868" s="38"/>
    </row>
    <row r="869" ht="15.75" customHeight="1">
      <c r="O869" s="38"/>
      <c r="Q869" s="38"/>
    </row>
    <row r="870" ht="15.75" customHeight="1">
      <c r="O870" s="38"/>
      <c r="Q870" s="38"/>
    </row>
    <row r="871" ht="15.75" customHeight="1">
      <c r="O871" s="38"/>
      <c r="Q871" s="38"/>
    </row>
    <row r="872" ht="15.75" customHeight="1">
      <c r="O872" s="38"/>
      <c r="Q872" s="38"/>
    </row>
    <row r="873" ht="15.75" customHeight="1">
      <c r="O873" s="38"/>
      <c r="Q873" s="38"/>
    </row>
    <row r="874" ht="15.75" customHeight="1">
      <c r="O874" s="38"/>
      <c r="Q874" s="38"/>
    </row>
    <row r="875" ht="15.75" customHeight="1">
      <c r="O875" s="38"/>
      <c r="Q875" s="38"/>
    </row>
    <row r="876" ht="15.75" customHeight="1">
      <c r="O876" s="38"/>
      <c r="Q876" s="38"/>
    </row>
    <row r="877" ht="15.75" customHeight="1">
      <c r="O877" s="38"/>
      <c r="Q877" s="38"/>
    </row>
    <row r="878" ht="15.75" customHeight="1">
      <c r="O878" s="38"/>
      <c r="Q878" s="38"/>
    </row>
    <row r="879" ht="15.75" customHeight="1">
      <c r="O879" s="38"/>
      <c r="Q879" s="38"/>
    </row>
    <row r="880" ht="15.75" customHeight="1">
      <c r="O880" s="38"/>
      <c r="Q880" s="38"/>
    </row>
    <row r="881" ht="15.75" customHeight="1">
      <c r="O881" s="38"/>
      <c r="Q881" s="38"/>
    </row>
    <row r="882" ht="15.75" customHeight="1">
      <c r="O882" s="38"/>
      <c r="Q882" s="38"/>
    </row>
    <row r="883" ht="15.75" customHeight="1">
      <c r="O883" s="38"/>
      <c r="Q883" s="38"/>
    </row>
    <row r="884" ht="15.75" customHeight="1">
      <c r="O884" s="38"/>
      <c r="Q884" s="38"/>
    </row>
    <row r="885" ht="15.75" customHeight="1">
      <c r="O885" s="38"/>
      <c r="Q885" s="38"/>
    </row>
    <row r="886" ht="15.75" customHeight="1">
      <c r="O886" s="38"/>
      <c r="Q886" s="38"/>
    </row>
    <row r="887" ht="15.75" customHeight="1">
      <c r="O887" s="38"/>
      <c r="Q887" s="38"/>
    </row>
    <row r="888" ht="15.75" customHeight="1">
      <c r="O888" s="38"/>
      <c r="Q888" s="38"/>
    </row>
    <row r="889" ht="15.75" customHeight="1">
      <c r="O889" s="38"/>
      <c r="Q889" s="38"/>
    </row>
    <row r="890" ht="15.75" customHeight="1">
      <c r="O890" s="38"/>
      <c r="Q890" s="38"/>
    </row>
    <row r="891" ht="15.75" customHeight="1">
      <c r="O891" s="38"/>
      <c r="Q891" s="38"/>
    </row>
    <row r="892" ht="15.75" customHeight="1">
      <c r="O892" s="38"/>
      <c r="Q892" s="38"/>
    </row>
    <row r="893" ht="15.75" customHeight="1">
      <c r="O893" s="38"/>
      <c r="Q893" s="38"/>
    </row>
    <row r="894" ht="15.75" customHeight="1">
      <c r="O894" s="38"/>
      <c r="Q894" s="38"/>
    </row>
    <row r="895" ht="15.75" customHeight="1">
      <c r="O895" s="38"/>
      <c r="Q895" s="38"/>
    </row>
    <row r="896" ht="15.75" customHeight="1">
      <c r="O896" s="38"/>
      <c r="Q896" s="38"/>
    </row>
    <row r="897" ht="15.75" customHeight="1">
      <c r="O897" s="38"/>
      <c r="Q897" s="38"/>
    </row>
    <row r="898" ht="15.75" customHeight="1">
      <c r="O898" s="38"/>
      <c r="Q898" s="38"/>
    </row>
    <row r="899" ht="15.75" customHeight="1">
      <c r="O899" s="38"/>
      <c r="Q899" s="38"/>
    </row>
    <row r="900" ht="15.75" customHeight="1">
      <c r="O900" s="38"/>
      <c r="Q900" s="38"/>
    </row>
    <row r="901" ht="15.75" customHeight="1">
      <c r="O901" s="38"/>
      <c r="Q901" s="38"/>
    </row>
    <row r="902" ht="15.75" customHeight="1">
      <c r="O902" s="38"/>
      <c r="Q902" s="38"/>
    </row>
    <row r="903" ht="15.75" customHeight="1">
      <c r="O903" s="38"/>
      <c r="Q903" s="38"/>
    </row>
    <row r="904" ht="15.75" customHeight="1">
      <c r="O904" s="38"/>
      <c r="Q904" s="38"/>
    </row>
    <row r="905" ht="15.75" customHeight="1">
      <c r="O905" s="38"/>
      <c r="Q905" s="38"/>
    </row>
    <row r="906" ht="15.75" customHeight="1">
      <c r="O906" s="38"/>
      <c r="Q906" s="38"/>
    </row>
    <row r="907" ht="15.75" customHeight="1">
      <c r="O907" s="38"/>
      <c r="Q907" s="38"/>
    </row>
    <row r="908" ht="15.75" customHeight="1">
      <c r="O908" s="38"/>
      <c r="Q908" s="38"/>
    </row>
    <row r="909" ht="15.75" customHeight="1">
      <c r="O909" s="38"/>
      <c r="Q909" s="38"/>
    </row>
    <row r="910" ht="15.75" customHeight="1">
      <c r="O910" s="38"/>
      <c r="Q910" s="38"/>
    </row>
    <row r="911" ht="15.75" customHeight="1">
      <c r="O911" s="38"/>
      <c r="Q911" s="38"/>
    </row>
    <row r="912" ht="15.75" customHeight="1">
      <c r="O912" s="38"/>
      <c r="Q912" s="38"/>
    </row>
    <row r="913" ht="15.75" customHeight="1">
      <c r="O913" s="38"/>
      <c r="Q913" s="38"/>
    </row>
    <row r="914" ht="15.75" customHeight="1">
      <c r="O914" s="38"/>
      <c r="Q914" s="38"/>
    </row>
    <row r="915" ht="15.75" customHeight="1">
      <c r="O915" s="38"/>
      <c r="Q915" s="38"/>
    </row>
    <row r="916" ht="15.75" customHeight="1">
      <c r="O916" s="38"/>
      <c r="Q916" s="38"/>
    </row>
    <row r="917" ht="15.75" customHeight="1">
      <c r="O917" s="38"/>
      <c r="Q917" s="38"/>
    </row>
    <row r="918" ht="15.75" customHeight="1">
      <c r="O918" s="38"/>
      <c r="Q918" s="38"/>
    </row>
    <row r="919" ht="15.75" customHeight="1">
      <c r="O919" s="38"/>
      <c r="Q919" s="38"/>
    </row>
    <row r="920" ht="15.75" customHeight="1">
      <c r="O920" s="38"/>
      <c r="Q920" s="38"/>
    </row>
    <row r="921" ht="15.75" customHeight="1">
      <c r="O921" s="38"/>
      <c r="Q921" s="38"/>
    </row>
    <row r="922" ht="15.75" customHeight="1">
      <c r="O922" s="38"/>
      <c r="Q922" s="38"/>
    </row>
    <row r="923" ht="15.75" customHeight="1">
      <c r="O923" s="38"/>
      <c r="Q923" s="38"/>
    </row>
    <row r="924" ht="15.75" customHeight="1">
      <c r="O924" s="38"/>
      <c r="Q924" s="38"/>
    </row>
    <row r="925" ht="15.75" customHeight="1">
      <c r="O925" s="38"/>
      <c r="Q925" s="38"/>
    </row>
    <row r="926" ht="15.75" customHeight="1">
      <c r="O926" s="38"/>
      <c r="Q926" s="38"/>
    </row>
    <row r="927" ht="15.75" customHeight="1">
      <c r="O927" s="38"/>
      <c r="Q927" s="38"/>
    </row>
    <row r="928" ht="15.75" customHeight="1">
      <c r="O928" s="38"/>
      <c r="Q928" s="38"/>
    </row>
    <row r="929" ht="15.75" customHeight="1">
      <c r="O929" s="38"/>
      <c r="Q929" s="38"/>
    </row>
    <row r="930" ht="15.75" customHeight="1">
      <c r="O930" s="38"/>
      <c r="Q930" s="38"/>
    </row>
    <row r="931" ht="15.75" customHeight="1">
      <c r="O931" s="38"/>
      <c r="Q931" s="38"/>
    </row>
    <row r="932" ht="15.75" customHeight="1">
      <c r="O932" s="38"/>
      <c r="Q932" s="38"/>
    </row>
    <row r="933" ht="15.75" customHeight="1">
      <c r="O933" s="38"/>
      <c r="Q933" s="38"/>
    </row>
    <row r="934" ht="15.75" customHeight="1">
      <c r="O934" s="38"/>
      <c r="Q934" s="38"/>
    </row>
    <row r="935" ht="15.75" customHeight="1">
      <c r="O935" s="38"/>
      <c r="Q935" s="38"/>
    </row>
    <row r="936" ht="15.75" customHeight="1">
      <c r="O936" s="38"/>
      <c r="Q936" s="38"/>
    </row>
    <row r="937" ht="15.75" customHeight="1">
      <c r="O937" s="38"/>
      <c r="Q937" s="38"/>
    </row>
    <row r="938" ht="15.75" customHeight="1">
      <c r="O938" s="38"/>
      <c r="Q938" s="38"/>
    </row>
    <row r="939" ht="15.75" customHeight="1">
      <c r="O939" s="38"/>
      <c r="Q939" s="38"/>
    </row>
    <row r="940" ht="15.75" customHeight="1">
      <c r="O940" s="38"/>
      <c r="Q940" s="38"/>
    </row>
    <row r="941" ht="15.75" customHeight="1">
      <c r="O941" s="38"/>
      <c r="Q941" s="38"/>
    </row>
    <row r="942" ht="15.75" customHeight="1">
      <c r="O942" s="38"/>
      <c r="Q942" s="38"/>
    </row>
    <row r="943" ht="15.75" customHeight="1">
      <c r="O943" s="38"/>
      <c r="Q943" s="38"/>
    </row>
    <row r="944" ht="15.75" customHeight="1">
      <c r="O944" s="38"/>
      <c r="Q944" s="38"/>
    </row>
    <row r="945" ht="15.75" customHeight="1">
      <c r="O945" s="38"/>
      <c r="Q945" s="38"/>
    </row>
    <row r="946" ht="15.75" customHeight="1">
      <c r="O946" s="38"/>
      <c r="Q946" s="38"/>
    </row>
    <row r="947" ht="15.75" customHeight="1">
      <c r="O947" s="38"/>
      <c r="Q947" s="38"/>
    </row>
    <row r="948" ht="15.75" customHeight="1">
      <c r="O948" s="38"/>
      <c r="Q948" s="38"/>
    </row>
    <row r="949" ht="15.75" customHeight="1">
      <c r="O949" s="38"/>
      <c r="Q949" s="38"/>
    </row>
    <row r="950" ht="15.75" customHeight="1">
      <c r="O950" s="38"/>
      <c r="Q950" s="38"/>
    </row>
    <row r="951" ht="15.75" customHeight="1">
      <c r="O951" s="38"/>
      <c r="Q951" s="38"/>
    </row>
    <row r="952" ht="15.75" customHeight="1">
      <c r="O952" s="38"/>
      <c r="Q952" s="38"/>
    </row>
    <row r="953" ht="15.75" customHeight="1">
      <c r="O953" s="38"/>
      <c r="Q953" s="38"/>
    </row>
    <row r="954" ht="15.75" customHeight="1">
      <c r="O954" s="38"/>
      <c r="Q954" s="38"/>
    </row>
    <row r="955" ht="15.75" customHeight="1">
      <c r="O955" s="38"/>
      <c r="Q955" s="38"/>
    </row>
    <row r="956" ht="15.75" customHeight="1">
      <c r="O956" s="38"/>
      <c r="Q956" s="38"/>
    </row>
    <row r="957" ht="15.75" customHeight="1">
      <c r="O957" s="38"/>
      <c r="Q957" s="38"/>
    </row>
    <row r="958" ht="15.75" customHeight="1">
      <c r="O958" s="38"/>
      <c r="Q958" s="38"/>
    </row>
    <row r="959" ht="15.75" customHeight="1">
      <c r="O959" s="38"/>
      <c r="Q959" s="38"/>
    </row>
    <row r="960" ht="15.75" customHeight="1">
      <c r="O960" s="38"/>
      <c r="Q960" s="38"/>
    </row>
    <row r="961" ht="15.75" customHeight="1">
      <c r="O961" s="38"/>
      <c r="Q961" s="38"/>
    </row>
    <row r="962" ht="15.75" customHeight="1">
      <c r="O962" s="38"/>
      <c r="Q962" s="38"/>
    </row>
    <row r="963" ht="15.75" customHeight="1">
      <c r="O963" s="38"/>
      <c r="Q963" s="38"/>
    </row>
    <row r="964" ht="15.75" customHeight="1">
      <c r="O964" s="38"/>
      <c r="Q964" s="38"/>
    </row>
    <row r="965" ht="15.75" customHeight="1">
      <c r="O965" s="38"/>
      <c r="Q965" s="38"/>
    </row>
    <row r="966" ht="15.75" customHeight="1">
      <c r="O966" s="38"/>
      <c r="Q966" s="38"/>
    </row>
    <row r="967" ht="15.75" customHeight="1">
      <c r="O967" s="38"/>
      <c r="Q967" s="38"/>
    </row>
    <row r="968" ht="15.75" customHeight="1">
      <c r="O968" s="38"/>
      <c r="Q968" s="38"/>
    </row>
    <row r="969" ht="15.75" customHeight="1">
      <c r="O969" s="38"/>
      <c r="Q969" s="38"/>
    </row>
    <row r="970" ht="15.75" customHeight="1">
      <c r="O970" s="38"/>
      <c r="Q970" s="38"/>
    </row>
    <row r="971" ht="15.75" customHeight="1">
      <c r="O971" s="38"/>
      <c r="Q971" s="38"/>
    </row>
    <row r="972" ht="15.75" customHeight="1">
      <c r="O972" s="38"/>
      <c r="Q972" s="38"/>
    </row>
    <row r="973" ht="15.75" customHeight="1">
      <c r="O973" s="38"/>
      <c r="Q973" s="38"/>
    </row>
    <row r="974" ht="15.75" customHeight="1">
      <c r="O974" s="38"/>
      <c r="Q974" s="38"/>
    </row>
    <row r="975" ht="15.75" customHeight="1">
      <c r="O975" s="38"/>
      <c r="Q975" s="38"/>
    </row>
    <row r="976" ht="15.75" customHeight="1">
      <c r="O976" s="38"/>
      <c r="Q976" s="38"/>
    </row>
    <row r="977" ht="15.75" customHeight="1">
      <c r="O977" s="38"/>
      <c r="Q977" s="38"/>
    </row>
    <row r="978" ht="15.75" customHeight="1">
      <c r="O978" s="38"/>
      <c r="Q978" s="38"/>
    </row>
    <row r="979" ht="15.75" customHeight="1">
      <c r="O979" s="38"/>
      <c r="Q979" s="38"/>
    </row>
    <row r="980" ht="15.75" customHeight="1">
      <c r="O980" s="38"/>
      <c r="Q980" s="38"/>
    </row>
    <row r="981" ht="15.75" customHeight="1">
      <c r="O981" s="38"/>
      <c r="Q981" s="38"/>
    </row>
    <row r="982" ht="15.75" customHeight="1">
      <c r="O982" s="38"/>
      <c r="Q982" s="38"/>
    </row>
    <row r="983" ht="15.75" customHeight="1">
      <c r="O983" s="38"/>
      <c r="Q983" s="38"/>
    </row>
    <row r="984" ht="15.75" customHeight="1">
      <c r="O984" s="38"/>
      <c r="Q984" s="38"/>
    </row>
    <row r="985" ht="15.75" customHeight="1">
      <c r="O985" s="38"/>
      <c r="Q985" s="38"/>
    </row>
    <row r="986" ht="15.75" customHeight="1">
      <c r="O986" s="38"/>
      <c r="Q986" s="38"/>
    </row>
    <row r="987" ht="15.75" customHeight="1">
      <c r="O987" s="38"/>
      <c r="Q987" s="38"/>
    </row>
    <row r="988" ht="15.75" customHeight="1">
      <c r="O988" s="38"/>
      <c r="Q988" s="38"/>
    </row>
    <row r="989" ht="15.75" customHeight="1">
      <c r="O989" s="38"/>
      <c r="Q989" s="38"/>
    </row>
    <row r="990" ht="15.75" customHeight="1">
      <c r="O990" s="38"/>
      <c r="Q990" s="38"/>
    </row>
    <row r="991" ht="15.75" customHeight="1">
      <c r="O991" s="38"/>
      <c r="Q991" s="38"/>
    </row>
    <row r="992" ht="15.75" customHeight="1">
      <c r="O992" s="38"/>
      <c r="Q992" s="38"/>
    </row>
    <row r="993" ht="15.75" customHeight="1">
      <c r="O993" s="38"/>
      <c r="Q993" s="38"/>
    </row>
    <row r="994" ht="15.75" customHeight="1">
      <c r="O994" s="38"/>
      <c r="Q994" s="38"/>
    </row>
    <row r="995" ht="15.75" customHeight="1">
      <c r="O995" s="38"/>
      <c r="Q995" s="38"/>
    </row>
    <row r="996" ht="15.75" customHeight="1">
      <c r="O996" s="38"/>
      <c r="Q996" s="38"/>
    </row>
    <row r="997" ht="15.75" customHeight="1">
      <c r="O997" s="38"/>
      <c r="Q997" s="38"/>
    </row>
    <row r="998" ht="15.75" customHeight="1">
      <c r="O998" s="38"/>
      <c r="Q998" s="38"/>
    </row>
    <row r="999" ht="15.75" customHeight="1">
      <c r="O999" s="38"/>
      <c r="Q999" s="38"/>
    </row>
    <row r="1000" ht="15.75" customHeight="1">
      <c r="O1000" s="38"/>
      <c r="Q1000" s="38"/>
    </row>
  </sheetData>
  <mergeCells count="8">
    <mergeCell ref="A2:X2"/>
    <mergeCell ref="A3:D3"/>
    <mergeCell ref="S3:S25"/>
    <mergeCell ref="W4:W25"/>
    <mergeCell ref="A27:X27"/>
    <mergeCell ref="A28:C28"/>
    <mergeCell ref="R28:W28"/>
    <mergeCell ref="R29:W52"/>
  </mergeCells>
  <conditionalFormatting sqref="J5:J23">
    <cfRule type="containsText" dxfId="4" priority="1" operator="containsText" text="ABS">
      <formula>NOT(ISERROR(SEARCH(("ABS"),(J5))))</formula>
    </cfRule>
  </conditionalFormatting>
  <conditionalFormatting sqref="J5:J23">
    <cfRule type="cellIs" dxfId="4" priority="2" operator="lessThan">
      <formula>40</formula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1.75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1" width="13.63"/>
    <col customWidth="1" min="22" max="22" width="17.13"/>
    <col customWidth="1" min="23" max="23" width="7.63"/>
    <col customWidth="1" min="24" max="24" width="22.63"/>
    <col customWidth="1" min="25" max="26" width="7.63"/>
  </cols>
  <sheetData>
    <row r="2">
      <c r="A2" s="31" t="s">
        <v>98</v>
      </c>
      <c r="B2" s="33"/>
      <c r="C2" s="33"/>
      <c r="D2" s="33"/>
      <c r="E2" s="33"/>
      <c r="F2" s="34"/>
      <c r="G2" s="34"/>
      <c r="H2" s="33"/>
      <c r="I2" s="33"/>
      <c r="J2" s="33"/>
      <c r="K2" s="33"/>
    </row>
    <row r="3">
      <c r="A3" s="122" t="s">
        <v>121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1"/>
    </row>
    <row r="4" ht="79.5" customHeight="1">
      <c r="A4" s="42" t="s">
        <v>127</v>
      </c>
      <c r="B4" s="43"/>
      <c r="C4" s="44"/>
      <c r="D4" s="46"/>
      <c r="E4" s="48"/>
      <c r="F4" s="50"/>
      <c r="G4" s="51" t="s">
        <v>133</v>
      </c>
      <c r="H4" s="849" t="s">
        <v>572</v>
      </c>
      <c r="I4" s="849" t="s">
        <v>573</v>
      </c>
      <c r="J4" s="849" t="s">
        <v>574</v>
      </c>
      <c r="K4" s="849" t="s">
        <v>575</v>
      </c>
      <c r="L4" s="849" t="s">
        <v>576</v>
      </c>
      <c r="M4" s="849" t="s">
        <v>577</v>
      </c>
      <c r="N4" s="849" t="s">
        <v>578</v>
      </c>
      <c r="O4" s="849" t="s">
        <v>579</v>
      </c>
      <c r="P4" s="849" t="s">
        <v>580</v>
      </c>
      <c r="Q4" s="849" t="s">
        <v>581</v>
      </c>
      <c r="R4" s="850" t="s">
        <v>582</v>
      </c>
      <c r="S4" s="61" t="s">
        <v>162</v>
      </c>
      <c r="T4" s="852" t="s">
        <v>584</v>
      </c>
      <c r="U4" s="139" t="s">
        <v>585</v>
      </c>
      <c r="V4" s="856" t="s">
        <v>587</v>
      </c>
      <c r="W4" s="65"/>
      <c r="X4" s="66" t="s">
        <v>588</v>
      </c>
    </row>
    <row r="5">
      <c r="A5" s="146" t="s">
        <v>8</v>
      </c>
      <c r="B5" s="148" t="s">
        <v>11</v>
      </c>
      <c r="C5" s="151" t="s">
        <v>12</v>
      </c>
      <c r="D5" s="153" t="s">
        <v>214</v>
      </c>
      <c r="E5" s="157" t="s">
        <v>167</v>
      </c>
      <c r="F5" s="74" t="s">
        <v>168</v>
      </c>
      <c r="G5" s="76" t="s">
        <v>169</v>
      </c>
      <c r="H5" s="78"/>
      <c r="I5" s="78"/>
      <c r="J5" s="78" t="s">
        <v>170</v>
      </c>
      <c r="K5" s="78"/>
      <c r="L5" s="78" t="s">
        <v>170</v>
      </c>
      <c r="M5" s="78"/>
      <c r="N5" s="78" t="s">
        <v>170</v>
      </c>
      <c r="O5" s="78" t="s">
        <v>171</v>
      </c>
      <c r="P5" s="78"/>
      <c r="Q5" s="78" t="s">
        <v>170</v>
      </c>
      <c r="R5" s="80" t="s">
        <v>172</v>
      </c>
      <c r="S5" s="82"/>
      <c r="T5" s="83" t="s">
        <v>173</v>
      </c>
      <c r="U5" s="84" t="s">
        <v>176</v>
      </c>
      <c r="V5" s="85" t="s">
        <v>178</v>
      </c>
      <c r="W5" s="87"/>
      <c r="X5" s="88"/>
    </row>
    <row r="6" ht="35.25" customHeight="1">
      <c r="A6" s="859" t="s">
        <v>65</v>
      </c>
      <c r="B6" s="860" t="s">
        <v>243</v>
      </c>
      <c r="C6" s="861"/>
      <c r="D6" s="862"/>
      <c r="E6" s="863"/>
      <c r="F6" s="865"/>
      <c r="G6" s="866"/>
      <c r="H6" s="867">
        <v>85.0</v>
      </c>
      <c r="I6" s="868"/>
      <c r="J6" s="869"/>
      <c r="K6" s="868"/>
      <c r="L6" s="867">
        <v>80.0</v>
      </c>
      <c r="M6" s="868"/>
      <c r="N6" s="868"/>
      <c r="O6" s="868"/>
      <c r="P6" s="868"/>
      <c r="Q6" s="868"/>
      <c r="R6" s="870"/>
      <c r="S6" s="82"/>
      <c r="T6" s="871"/>
      <c r="U6" s="872"/>
      <c r="V6" s="873"/>
      <c r="W6" s="106"/>
      <c r="X6" s="874"/>
      <c r="Y6" s="875"/>
      <c r="Z6" s="875"/>
    </row>
    <row r="7" ht="25.5" customHeight="1">
      <c r="A7" s="879" t="s">
        <v>78</v>
      </c>
      <c r="B7" s="881" t="s">
        <v>253</v>
      </c>
      <c r="C7" s="882"/>
      <c r="D7" s="883"/>
      <c r="E7" s="884"/>
      <c r="F7" s="885"/>
      <c r="G7" s="886"/>
      <c r="H7" s="887">
        <v>92.0</v>
      </c>
      <c r="I7" s="888"/>
      <c r="J7" s="889"/>
      <c r="K7" s="888"/>
      <c r="L7" s="890">
        <v>100.0</v>
      </c>
      <c r="M7" s="888"/>
      <c r="N7" s="891"/>
      <c r="O7" s="888"/>
      <c r="P7" s="888"/>
      <c r="Q7" s="889"/>
      <c r="R7" s="892"/>
      <c r="S7" s="82"/>
      <c r="T7" s="893"/>
      <c r="U7" s="894"/>
      <c r="V7" s="895"/>
      <c r="W7" s="106"/>
      <c r="X7" s="896"/>
      <c r="Y7" s="897"/>
      <c r="Z7" s="897"/>
    </row>
    <row r="8" ht="27.75" customHeight="1">
      <c r="A8" s="879" t="s">
        <v>257</v>
      </c>
      <c r="B8" s="881" t="s">
        <v>261</v>
      </c>
      <c r="C8" s="882"/>
      <c r="D8" s="883"/>
      <c r="E8" s="884"/>
      <c r="F8" s="885"/>
      <c r="G8" s="886"/>
      <c r="H8" s="887">
        <v>85.0</v>
      </c>
      <c r="I8" s="888"/>
      <c r="J8" s="891"/>
      <c r="K8" s="888"/>
      <c r="L8" s="890">
        <v>100.0</v>
      </c>
      <c r="M8" s="888"/>
      <c r="N8" s="891"/>
      <c r="O8" s="888"/>
      <c r="P8" s="888"/>
      <c r="Q8" s="888"/>
      <c r="R8" s="892"/>
      <c r="S8" s="82"/>
      <c r="T8" s="893"/>
      <c r="U8" s="894"/>
      <c r="V8" s="895"/>
      <c r="W8" s="106"/>
      <c r="X8" s="896"/>
      <c r="Y8" s="897"/>
      <c r="Z8" s="897"/>
    </row>
    <row r="9" ht="28.5" customHeight="1">
      <c r="A9" s="879" t="s">
        <v>51</v>
      </c>
      <c r="B9" s="881" t="s">
        <v>264</v>
      </c>
      <c r="C9" s="882"/>
      <c r="D9" s="883"/>
      <c r="E9" s="884"/>
      <c r="F9" s="885"/>
      <c r="G9" s="886"/>
      <c r="H9" s="887">
        <v>92.0</v>
      </c>
      <c r="I9" s="888"/>
      <c r="J9" s="891"/>
      <c r="K9" s="888"/>
      <c r="L9" s="890">
        <v>100.0</v>
      </c>
      <c r="M9" s="888"/>
      <c r="N9" s="891"/>
      <c r="O9" s="888"/>
      <c r="P9" s="888"/>
      <c r="Q9" s="888"/>
      <c r="R9" s="892"/>
      <c r="S9" s="82"/>
      <c r="T9" s="893"/>
      <c r="U9" s="894"/>
      <c r="V9" s="895"/>
      <c r="W9" s="106"/>
      <c r="X9" s="896"/>
      <c r="Y9" s="897"/>
      <c r="Z9" s="897"/>
    </row>
    <row r="10" ht="27.75" customHeight="1">
      <c r="A10" s="879" t="s">
        <v>60</v>
      </c>
      <c r="B10" s="881" t="s">
        <v>266</v>
      </c>
      <c r="C10" s="882"/>
      <c r="D10" s="883"/>
      <c r="E10" s="884"/>
      <c r="F10" s="885"/>
      <c r="G10" s="886"/>
      <c r="H10" s="887">
        <v>77.0</v>
      </c>
      <c r="I10" s="888"/>
      <c r="J10" s="891"/>
      <c r="K10" s="888"/>
      <c r="L10" s="890">
        <v>60.0</v>
      </c>
      <c r="M10" s="888"/>
      <c r="N10" s="891"/>
      <c r="O10" s="888"/>
      <c r="P10" s="888"/>
      <c r="Q10" s="888"/>
      <c r="R10" s="892"/>
      <c r="S10" s="82"/>
      <c r="T10" s="893"/>
      <c r="U10" s="894"/>
      <c r="V10" s="895"/>
      <c r="W10" s="106"/>
      <c r="X10" s="896"/>
      <c r="Y10" s="897"/>
      <c r="Z10" s="897"/>
    </row>
    <row r="11" ht="24.0" customHeight="1">
      <c r="A11" s="245"/>
      <c r="B11" s="247"/>
      <c r="C11" s="249"/>
      <c r="D11" s="251"/>
      <c r="E11" s="253"/>
      <c r="F11" s="257"/>
      <c r="G11" s="262"/>
      <c r="H11" s="224"/>
      <c r="I11" s="224"/>
      <c r="J11" s="900"/>
      <c r="K11" s="224"/>
      <c r="L11" s="224"/>
      <c r="M11" s="224"/>
      <c r="N11" s="224"/>
      <c r="O11" s="224"/>
      <c r="P11" s="224"/>
      <c r="Q11" s="224"/>
      <c r="R11" s="264"/>
      <c r="S11" s="82"/>
      <c r="T11" s="234"/>
      <c r="U11" s="236"/>
      <c r="V11" s="238"/>
      <c r="W11" s="106"/>
      <c r="X11" s="214"/>
    </row>
    <row r="12" ht="27.0" customHeight="1">
      <c r="A12" s="268"/>
      <c r="B12" s="249"/>
      <c r="C12" s="249"/>
      <c r="D12" s="270"/>
      <c r="E12" s="253"/>
      <c r="F12" s="257"/>
      <c r="G12" s="262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64"/>
      <c r="S12" s="82"/>
      <c r="T12" s="234"/>
      <c r="U12" s="236"/>
      <c r="V12" s="238"/>
      <c r="W12" s="106"/>
      <c r="X12" s="214"/>
    </row>
    <row r="13" ht="25.5" customHeight="1">
      <c r="A13" s="274"/>
      <c r="B13" s="249"/>
      <c r="C13" s="249"/>
      <c r="D13" s="270"/>
      <c r="E13" s="253"/>
      <c r="F13" s="257"/>
      <c r="G13" s="262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64"/>
      <c r="S13" s="82"/>
      <c r="T13" s="234"/>
      <c r="U13" s="236"/>
      <c r="V13" s="238"/>
      <c r="W13" s="106"/>
      <c r="X13" s="214"/>
    </row>
    <row r="14">
      <c r="A14" s="268"/>
      <c r="B14" s="249"/>
      <c r="C14" s="249"/>
      <c r="D14" s="270"/>
      <c r="E14" s="253"/>
      <c r="F14" s="257"/>
      <c r="G14" s="262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64"/>
      <c r="S14" s="82"/>
      <c r="T14" s="234"/>
      <c r="U14" s="236"/>
      <c r="V14" s="238"/>
      <c r="W14" s="106"/>
      <c r="X14" s="214"/>
    </row>
    <row r="15">
      <c r="A15" s="280"/>
      <c r="B15" s="282"/>
      <c r="C15" s="282"/>
      <c r="D15" s="257"/>
      <c r="E15" s="253"/>
      <c r="F15" s="257"/>
      <c r="G15" s="262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64"/>
      <c r="S15" s="82"/>
      <c r="T15" s="234"/>
      <c r="U15" s="236"/>
      <c r="V15" s="238"/>
      <c r="W15" s="106"/>
      <c r="X15" s="214"/>
    </row>
    <row r="16">
      <c r="A16" s="239"/>
      <c r="B16" s="240"/>
      <c r="C16" s="240"/>
      <c r="D16" s="242"/>
      <c r="E16" s="285"/>
      <c r="F16" s="242"/>
      <c r="G16" s="241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6"/>
      <c r="S16" s="82"/>
      <c r="T16" s="234"/>
      <c r="U16" s="236"/>
      <c r="V16" s="238"/>
      <c r="W16" s="106"/>
      <c r="X16" s="214"/>
    </row>
    <row r="17">
      <c r="A17" s="292"/>
      <c r="B17" s="294"/>
      <c r="C17" s="294"/>
      <c r="D17" s="296"/>
      <c r="E17" s="297"/>
      <c r="F17" s="294"/>
      <c r="G17" s="294"/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276"/>
      <c r="S17" s="277"/>
      <c r="T17" s="278"/>
      <c r="U17" s="281"/>
      <c r="V17" s="284"/>
      <c r="W17" s="286"/>
      <c r="X17" s="287"/>
    </row>
    <row r="18" ht="63.0" customHeight="1">
      <c r="A18" s="306" t="s">
        <v>298</v>
      </c>
      <c r="B18" s="300"/>
      <c r="C18" s="307"/>
      <c r="D18" s="291"/>
      <c r="E18" s="318"/>
      <c r="F18" s="322" t="s">
        <v>285</v>
      </c>
      <c r="G18" s="322" t="s">
        <v>286</v>
      </c>
      <c r="H18" s="322" t="s">
        <v>287</v>
      </c>
      <c r="I18" s="322" t="s">
        <v>288</v>
      </c>
      <c r="J18" s="322" t="s">
        <v>289</v>
      </c>
      <c r="K18" s="322" t="s">
        <v>290</v>
      </c>
      <c r="L18" s="322" t="s">
        <v>291</v>
      </c>
      <c r="M18" s="322" t="s">
        <v>292</v>
      </c>
      <c r="N18" s="322" t="s">
        <v>293</v>
      </c>
      <c r="O18" s="322" t="s">
        <v>294</v>
      </c>
      <c r="P18" s="322" t="s">
        <v>295</v>
      </c>
      <c r="Q18" s="328" t="s">
        <v>296</v>
      </c>
      <c r="R18" s="331"/>
      <c r="S18" s="300"/>
      <c r="T18" s="300"/>
      <c r="U18" s="300"/>
      <c r="V18" s="300"/>
      <c r="W18" s="301"/>
      <c r="X18" s="334" t="s">
        <v>611</v>
      </c>
    </row>
    <row r="19">
      <c r="A19" s="336" t="s">
        <v>8</v>
      </c>
      <c r="B19" s="338" t="s">
        <v>11</v>
      </c>
      <c r="C19" s="340" t="s">
        <v>12</v>
      </c>
      <c r="D19" s="342" t="s">
        <v>214</v>
      </c>
      <c r="E19" s="344"/>
      <c r="F19" s="345"/>
      <c r="G19" s="347" t="s">
        <v>170</v>
      </c>
      <c r="H19" s="349"/>
      <c r="I19" s="345" t="s">
        <v>170</v>
      </c>
      <c r="J19" s="345" t="s">
        <v>299</v>
      </c>
      <c r="K19" s="345" t="s">
        <v>300</v>
      </c>
      <c r="L19" s="345" t="s">
        <v>170</v>
      </c>
      <c r="M19" s="345"/>
      <c r="N19" s="345" t="s">
        <v>172</v>
      </c>
      <c r="O19" s="347" t="s">
        <v>173</v>
      </c>
      <c r="P19" s="347" t="s">
        <v>176</v>
      </c>
      <c r="Q19" s="352" t="s">
        <v>178</v>
      </c>
      <c r="R19" s="332"/>
      <c r="S19" s="335"/>
      <c r="T19" s="335"/>
      <c r="U19" s="335"/>
      <c r="V19" s="335"/>
      <c r="W19" s="339"/>
      <c r="X19" s="343"/>
    </row>
    <row r="20">
      <c r="A20" s="217"/>
      <c r="B20" s="222"/>
      <c r="C20" s="361"/>
      <c r="D20" s="361"/>
      <c r="E20" s="362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354"/>
      <c r="Q20" s="233"/>
      <c r="R20" s="356"/>
      <c r="W20" s="363"/>
      <c r="X20" s="364"/>
    </row>
    <row r="21" ht="15.75" customHeight="1">
      <c r="A21" s="280"/>
      <c r="B21" s="282"/>
      <c r="C21" s="366"/>
      <c r="D21" s="366"/>
      <c r="E21" s="368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367"/>
      <c r="Q21" s="264"/>
      <c r="R21" s="356"/>
      <c r="W21" s="363"/>
      <c r="X21" s="364"/>
    </row>
    <row r="22" ht="15.75" customHeight="1">
      <c r="A22" s="280"/>
      <c r="B22" s="282"/>
      <c r="C22" s="366"/>
      <c r="D22" s="366"/>
      <c r="E22" s="368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367"/>
      <c r="Q22" s="264"/>
      <c r="R22" s="356"/>
      <c r="W22" s="363"/>
      <c r="X22" s="364"/>
    </row>
    <row r="23" ht="15.75" customHeight="1">
      <c r="A23" s="280"/>
      <c r="B23" s="282"/>
      <c r="C23" s="366"/>
      <c r="D23" s="366"/>
      <c r="E23" s="368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367"/>
      <c r="Q23" s="264"/>
      <c r="R23" s="356"/>
      <c r="W23" s="363"/>
      <c r="X23" s="364"/>
    </row>
    <row r="24" ht="15.75" customHeight="1">
      <c r="A24" s="280"/>
      <c r="B24" s="282"/>
      <c r="C24" s="366"/>
      <c r="D24" s="366"/>
      <c r="E24" s="368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367"/>
      <c r="Q24" s="264"/>
      <c r="R24" s="356"/>
      <c r="W24" s="363"/>
      <c r="X24" s="364"/>
    </row>
    <row r="25" ht="15.75" customHeight="1">
      <c r="A25" s="280"/>
      <c r="B25" s="282"/>
      <c r="C25" s="366"/>
      <c r="D25" s="366"/>
      <c r="E25" s="368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367"/>
      <c r="Q25" s="264"/>
      <c r="R25" s="356"/>
      <c r="W25" s="363"/>
      <c r="X25" s="364"/>
    </row>
    <row r="26" ht="15.75" customHeight="1">
      <c r="A26" s="280"/>
      <c r="B26" s="282"/>
      <c r="C26" s="366"/>
      <c r="D26" s="366"/>
      <c r="E26" s="368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367"/>
      <c r="Q26" s="264"/>
      <c r="R26" s="356"/>
      <c r="W26" s="363"/>
      <c r="X26" s="364"/>
    </row>
    <row r="27" ht="15.75" customHeight="1">
      <c r="A27" s="280"/>
      <c r="B27" s="282"/>
      <c r="C27" s="366"/>
      <c r="D27" s="366"/>
      <c r="E27" s="368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367"/>
      <c r="Q27" s="264"/>
      <c r="R27" s="356"/>
      <c r="W27" s="363"/>
      <c r="X27" s="364"/>
    </row>
    <row r="28" ht="15.75" customHeight="1">
      <c r="A28" s="280"/>
      <c r="B28" s="282"/>
      <c r="C28" s="366"/>
      <c r="D28" s="366"/>
      <c r="E28" s="368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367"/>
      <c r="Q28" s="264"/>
      <c r="R28" s="356"/>
      <c r="W28" s="363"/>
      <c r="X28" s="364"/>
    </row>
    <row r="29" ht="15.75" customHeight="1">
      <c r="A29" s="280"/>
      <c r="B29" s="282"/>
      <c r="C29" s="366"/>
      <c r="D29" s="366"/>
      <c r="E29" s="368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367"/>
      <c r="Q29" s="264"/>
      <c r="R29" s="356"/>
      <c r="W29" s="363"/>
      <c r="X29" s="364"/>
    </row>
    <row r="30" ht="15.75" customHeight="1">
      <c r="A30" s="280"/>
      <c r="B30" s="282"/>
      <c r="C30" s="366"/>
      <c r="D30" s="366"/>
      <c r="E30" s="368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367"/>
      <c r="Q30" s="264"/>
      <c r="R30" s="356"/>
      <c r="W30" s="363"/>
      <c r="X30" s="364"/>
    </row>
    <row r="31" ht="15.75" customHeight="1">
      <c r="A31" s="280"/>
      <c r="B31" s="282"/>
      <c r="C31" s="366"/>
      <c r="D31" s="366"/>
      <c r="E31" s="368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367"/>
      <c r="Q31" s="264"/>
      <c r="R31" s="356"/>
      <c r="W31" s="363"/>
      <c r="X31" s="364"/>
    </row>
    <row r="32" ht="15.75" customHeight="1">
      <c r="A32" s="280"/>
      <c r="B32" s="282"/>
      <c r="C32" s="366"/>
      <c r="D32" s="366"/>
      <c r="E32" s="368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367"/>
      <c r="Q32" s="264"/>
      <c r="R32" s="356"/>
      <c r="W32" s="363"/>
      <c r="X32" s="364"/>
    </row>
    <row r="33" ht="15.75" customHeight="1">
      <c r="A33" s="280"/>
      <c r="B33" s="282"/>
      <c r="C33" s="366"/>
      <c r="D33" s="366"/>
      <c r="E33" s="368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367"/>
      <c r="Q33" s="264"/>
      <c r="R33" s="356"/>
      <c r="W33" s="363"/>
      <c r="X33" s="364"/>
    </row>
    <row r="34" ht="15.75" customHeight="1">
      <c r="A34" s="280"/>
      <c r="B34" s="282"/>
      <c r="C34" s="366"/>
      <c r="D34" s="366"/>
      <c r="E34" s="368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367"/>
      <c r="Q34" s="264"/>
      <c r="R34" s="356"/>
      <c r="W34" s="363"/>
      <c r="X34" s="364"/>
    </row>
    <row r="35" ht="15.75" customHeight="1">
      <c r="A35" s="280"/>
      <c r="B35" s="282"/>
      <c r="C35" s="366"/>
      <c r="D35" s="366"/>
      <c r="E35" s="368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367"/>
      <c r="Q35" s="264"/>
      <c r="R35" s="356"/>
      <c r="W35" s="363"/>
      <c r="X35" s="364"/>
    </row>
    <row r="36" ht="15.75" customHeight="1">
      <c r="A36" s="239"/>
      <c r="B36" s="240"/>
      <c r="C36" s="371"/>
      <c r="D36" s="371"/>
      <c r="E36" s="372"/>
      <c r="F36" s="243"/>
      <c r="G36" s="243"/>
      <c r="H36" s="243"/>
      <c r="I36" s="243"/>
      <c r="J36" s="243"/>
      <c r="K36" s="243"/>
      <c r="L36" s="243"/>
      <c r="M36" s="243"/>
      <c r="N36" s="243"/>
      <c r="O36" s="243"/>
      <c r="P36" s="373"/>
      <c r="Q36" s="246"/>
      <c r="R36" s="356"/>
      <c r="W36" s="363"/>
      <c r="X36" s="364"/>
    </row>
    <row r="37" ht="15.75" customHeight="1">
      <c r="A37" s="292"/>
      <c r="B37" s="294"/>
      <c r="C37" s="375"/>
      <c r="D37" s="375"/>
      <c r="E37" s="376"/>
      <c r="F37" s="303"/>
      <c r="G37" s="303"/>
      <c r="H37" s="303"/>
      <c r="I37" s="303"/>
      <c r="J37" s="303"/>
      <c r="K37" s="303"/>
      <c r="L37" s="303"/>
      <c r="M37" s="303"/>
      <c r="N37" s="303"/>
      <c r="O37" s="303"/>
      <c r="P37" s="377"/>
      <c r="Q37" s="276"/>
      <c r="R37" s="379"/>
      <c r="S37" s="380"/>
      <c r="T37" s="380"/>
      <c r="U37" s="380"/>
      <c r="V37" s="380"/>
      <c r="W37" s="381"/>
      <c r="X37" s="382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X3"/>
    <mergeCell ref="A4:C4"/>
    <mergeCell ref="S4:S17"/>
    <mergeCell ref="W5:W17"/>
    <mergeCell ref="A18:C18"/>
    <mergeCell ref="R18:W18"/>
    <mergeCell ref="R19:W37"/>
  </mergeCells>
  <printOptions/>
  <pageMargins bottom="0.75" footer="0.0" header="0.0" left="0.7" right="0.7" top="0.75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0.0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2" width="13.63"/>
    <col customWidth="1" min="23" max="23" width="10.75"/>
    <col customWidth="1" min="24" max="24" width="11.75"/>
    <col customWidth="1" min="25" max="25" width="13.5"/>
    <col customWidth="1" min="26" max="26" width="13.75"/>
    <col customWidth="1" min="27" max="27" width="7.63"/>
    <col customWidth="1" min="28" max="28" width="22.63"/>
    <col customWidth="1" min="29" max="30" width="7.63"/>
  </cols>
  <sheetData>
    <row r="2">
      <c r="A2" s="31" t="s">
        <v>98</v>
      </c>
      <c r="B2" s="33"/>
      <c r="C2" s="33"/>
      <c r="D2" s="33"/>
      <c r="E2" s="33"/>
      <c r="F2" s="34"/>
      <c r="G2" s="34"/>
      <c r="H2" s="33"/>
      <c r="I2" s="33"/>
      <c r="J2" s="33"/>
      <c r="K2" s="33"/>
    </row>
    <row r="3">
      <c r="A3" s="122" t="s">
        <v>121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1"/>
    </row>
    <row r="4" ht="79.5" customHeight="1">
      <c r="A4" s="42" t="s">
        <v>127</v>
      </c>
      <c r="B4" s="43"/>
      <c r="C4" s="44"/>
      <c r="D4" s="46"/>
      <c r="E4" s="48"/>
      <c r="F4" s="50"/>
      <c r="G4" s="51" t="s">
        <v>133</v>
      </c>
      <c r="H4" s="59" t="s">
        <v>147</v>
      </c>
      <c r="I4" s="59" t="s">
        <v>152</v>
      </c>
      <c r="J4" s="59" t="s">
        <v>153</v>
      </c>
      <c r="K4" s="59" t="s">
        <v>154</v>
      </c>
      <c r="L4" s="59" t="s">
        <v>155</v>
      </c>
      <c r="M4" s="59" t="s">
        <v>156</v>
      </c>
      <c r="N4" s="59" t="s">
        <v>157</v>
      </c>
      <c r="O4" s="59" t="s">
        <v>158</v>
      </c>
      <c r="P4" s="59" t="s">
        <v>159</v>
      </c>
      <c r="Q4" s="59" t="s">
        <v>160</v>
      </c>
      <c r="R4" s="50" t="s">
        <v>161</v>
      </c>
      <c r="S4" s="61" t="s">
        <v>162</v>
      </c>
      <c r="T4" s="62" t="s">
        <v>163</v>
      </c>
      <c r="U4" s="63" t="s">
        <v>164</v>
      </c>
      <c r="V4" s="64" t="s">
        <v>165</v>
      </c>
      <c r="W4" s="137">
        <v>44140.0</v>
      </c>
      <c r="X4" s="139" t="s">
        <v>215</v>
      </c>
      <c r="Y4" s="141" t="s">
        <v>217</v>
      </c>
      <c r="Z4" s="143">
        <v>43836.0</v>
      </c>
      <c r="AA4" s="65"/>
      <c r="AB4" s="66" t="s">
        <v>603</v>
      </c>
    </row>
    <row r="5">
      <c r="A5" s="146" t="s">
        <v>8</v>
      </c>
      <c r="B5" s="148" t="s">
        <v>11</v>
      </c>
      <c r="C5" s="151" t="s">
        <v>12</v>
      </c>
      <c r="D5" s="153" t="s">
        <v>214</v>
      </c>
      <c r="E5" s="157" t="s">
        <v>167</v>
      </c>
      <c r="F5" s="74" t="s">
        <v>168</v>
      </c>
      <c r="G5" s="76" t="s">
        <v>169</v>
      </c>
      <c r="H5" s="78"/>
      <c r="I5" s="78"/>
      <c r="J5" s="78" t="s">
        <v>170</v>
      </c>
      <c r="K5" s="78"/>
      <c r="L5" s="78" t="s">
        <v>170</v>
      </c>
      <c r="M5" s="78"/>
      <c r="N5" s="160" t="s">
        <v>232</v>
      </c>
      <c r="O5" s="78" t="s">
        <v>171</v>
      </c>
      <c r="P5" s="78"/>
      <c r="Q5" s="78" t="s">
        <v>170</v>
      </c>
      <c r="R5" s="80"/>
      <c r="S5" s="82"/>
      <c r="T5" s="163"/>
      <c r="U5" s="163" t="s">
        <v>237</v>
      </c>
      <c r="V5" s="165"/>
      <c r="W5" s="165" t="s">
        <v>173</v>
      </c>
      <c r="X5" s="167" t="s">
        <v>238</v>
      </c>
      <c r="Y5" s="169" t="s">
        <v>241</v>
      </c>
      <c r="Z5" s="171" t="s">
        <v>178</v>
      </c>
      <c r="AA5" s="87"/>
      <c r="AB5" s="88"/>
    </row>
    <row r="6" ht="35.25" customHeight="1">
      <c r="A6" s="173" t="s">
        <v>65</v>
      </c>
      <c r="B6" s="175" t="s">
        <v>243</v>
      </c>
      <c r="C6" s="177"/>
      <c r="D6" s="179"/>
      <c r="E6" s="181"/>
      <c r="F6" s="183"/>
      <c r="G6" s="185"/>
      <c r="H6" s="178"/>
      <c r="I6" s="178"/>
      <c r="J6" s="187" t="s">
        <v>540</v>
      </c>
      <c r="K6" s="178"/>
      <c r="L6" s="899">
        <v>63.0</v>
      </c>
      <c r="M6" s="178"/>
      <c r="N6" s="868">
        <v>70.0</v>
      </c>
      <c r="O6" s="178"/>
      <c r="P6" s="178"/>
      <c r="Q6" s="178">
        <v>30.0</v>
      </c>
      <c r="R6" s="190">
        <v>20.0</v>
      </c>
      <c r="S6" s="82"/>
      <c r="T6" s="192"/>
      <c r="U6" s="195">
        <v>76.0</v>
      </c>
      <c r="V6" s="199"/>
      <c r="W6" s="195">
        <v>78.0</v>
      </c>
      <c r="X6" s="203"/>
      <c r="Y6" s="207"/>
      <c r="Z6" s="211"/>
      <c r="AA6" s="106"/>
      <c r="AB6" s="214"/>
    </row>
    <row r="7" ht="25.5" customHeight="1">
      <c r="A7" s="216" t="s">
        <v>78</v>
      </c>
      <c r="B7" s="218" t="s">
        <v>253</v>
      </c>
      <c r="C7" s="220"/>
      <c r="D7" s="221"/>
      <c r="E7" s="181"/>
      <c r="F7" s="223"/>
      <c r="G7" s="225"/>
      <c r="H7" s="227"/>
      <c r="I7" s="227"/>
      <c r="J7" s="229" t="s">
        <v>540</v>
      </c>
      <c r="K7" s="227"/>
      <c r="L7" s="902">
        <v>60.0</v>
      </c>
      <c r="M7" s="227"/>
      <c r="N7" s="902">
        <v>63.0</v>
      </c>
      <c r="O7" s="227"/>
      <c r="P7" s="227"/>
      <c r="Q7" s="229" t="s">
        <v>505</v>
      </c>
      <c r="R7" s="233">
        <v>0.0</v>
      </c>
      <c r="S7" s="82"/>
      <c r="T7" s="192"/>
      <c r="U7" s="195">
        <v>68.0</v>
      </c>
      <c r="V7" s="199"/>
      <c r="W7" s="195">
        <v>72.0</v>
      </c>
      <c r="X7" s="203"/>
      <c r="Y7" s="207"/>
      <c r="Z7" s="211"/>
      <c r="AA7" s="106"/>
      <c r="AB7" s="214"/>
    </row>
    <row r="8" ht="27.75" customHeight="1">
      <c r="A8" s="904" t="s">
        <v>257</v>
      </c>
      <c r="B8" s="218" t="s">
        <v>261</v>
      </c>
      <c r="C8" s="220"/>
      <c r="D8" s="221"/>
      <c r="E8" s="181"/>
      <c r="F8" s="223"/>
      <c r="G8" s="225"/>
      <c r="H8" s="227"/>
      <c r="I8" s="227"/>
      <c r="J8" s="905">
        <v>72.0</v>
      </c>
      <c r="K8" s="227"/>
      <c r="L8" s="902">
        <v>65.0</v>
      </c>
      <c r="M8" s="227"/>
      <c r="N8" s="905">
        <v>90.0</v>
      </c>
      <c r="O8" s="227"/>
      <c r="P8" s="227"/>
      <c r="Q8" s="227">
        <v>83.0</v>
      </c>
      <c r="R8" s="233">
        <v>65.0</v>
      </c>
      <c r="S8" s="82"/>
      <c r="T8" s="192"/>
      <c r="U8" s="195">
        <v>74.0</v>
      </c>
      <c r="V8" s="199"/>
      <c r="W8" s="195">
        <v>77.0</v>
      </c>
      <c r="X8" s="203"/>
      <c r="Y8" s="207"/>
      <c r="Z8" s="211"/>
      <c r="AA8" s="106"/>
      <c r="AB8" s="214"/>
    </row>
    <row r="9" ht="28.5" customHeight="1">
      <c r="A9" s="904" t="s">
        <v>51</v>
      </c>
      <c r="B9" s="218" t="s">
        <v>264</v>
      </c>
      <c r="C9" s="220"/>
      <c r="D9" s="221"/>
      <c r="E9" s="181"/>
      <c r="F9" s="223"/>
      <c r="G9" s="225"/>
      <c r="H9" s="227"/>
      <c r="I9" s="227"/>
      <c r="J9" s="905">
        <v>83.0</v>
      </c>
      <c r="K9" s="227"/>
      <c r="L9" s="905">
        <v>88.0</v>
      </c>
      <c r="M9" s="227"/>
      <c r="N9" s="905">
        <v>80.0</v>
      </c>
      <c r="O9" s="227"/>
      <c r="P9" s="227"/>
      <c r="Q9" s="227">
        <v>95.0</v>
      </c>
      <c r="R9" s="233">
        <v>95.0</v>
      </c>
      <c r="S9" s="82"/>
      <c r="T9" s="192"/>
      <c r="U9" s="195">
        <v>83.0</v>
      </c>
      <c r="V9" s="199"/>
      <c r="W9" s="195">
        <v>87.0</v>
      </c>
      <c r="X9" s="203"/>
      <c r="Y9" s="207"/>
      <c r="Z9" s="211"/>
      <c r="AA9" s="106"/>
      <c r="AB9" s="214"/>
    </row>
    <row r="10" ht="27.75" customHeight="1">
      <c r="A10" s="904" t="s">
        <v>60</v>
      </c>
      <c r="B10" s="218" t="s">
        <v>266</v>
      </c>
      <c r="C10" s="220"/>
      <c r="D10" s="221"/>
      <c r="E10" s="181"/>
      <c r="F10" s="223"/>
      <c r="G10" s="225"/>
      <c r="H10" s="227"/>
      <c r="I10" s="227"/>
      <c r="J10" s="905">
        <v>90.0</v>
      </c>
      <c r="K10" s="227"/>
      <c r="L10" s="905">
        <v>91.0</v>
      </c>
      <c r="M10" s="227"/>
      <c r="N10" s="905">
        <v>70.0</v>
      </c>
      <c r="O10" s="227"/>
      <c r="P10" s="227"/>
      <c r="Q10" s="227">
        <v>65.0</v>
      </c>
      <c r="R10" s="233">
        <v>80.0</v>
      </c>
      <c r="S10" s="82"/>
      <c r="T10" s="192"/>
      <c r="U10" s="195">
        <v>77.0</v>
      </c>
      <c r="V10" s="199"/>
      <c r="W10" s="195">
        <v>65.0</v>
      </c>
      <c r="X10" s="203"/>
      <c r="Y10" s="207"/>
      <c r="Z10" s="211"/>
      <c r="AA10" s="106"/>
      <c r="AB10" s="214"/>
    </row>
    <row r="11" ht="24.0" customHeight="1">
      <c r="A11" s="245"/>
      <c r="B11" s="247"/>
      <c r="C11" s="249"/>
      <c r="D11" s="251"/>
      <c r="E11" s="253"/>
      <c r="F11" s="257"/>
      <c r="G11" s="262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64"/>
      <c r="S11" s="82"/>
      <c r="T11" s="234"/>
      <c r="U11" s="266"/>
      <c r="V11" s="266"/>
      <c r="W11" s="266"/>
      <c r="X11" s="236"/>
      <c r="Y11" s="238"/>
      <c r="Z11" s="211"/>
      <c r="AA11" s="106"/>
      <c r="AB11" s="214"/>
    </row>
    <row r="12" ht="27.0" customHeight="1">
      <c r="A12" s="268"/>
      <c r="B12" s="249"/>
      <c r="C12" s="249"/>
      <c r="D12" s="270"/>
      <c r="E12" s="253"/>
      <c r="F12" s="257"/>
      <c r="G12" s="262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64"/>
      <c r="S12" s="82"/>
      <c r="T12" s="234"/>
      <c r="U12" s="266"/>
      <c r="V12" s="266"/>
      <c r="W12" s="266"/>
      <c r="X12" s="236"/>
      <c r="Y12" s="238"/>
      <c r="Z12" s="211"/>
      <c r="AA12" s="106"/>
      <c r="AB12" s="214"/>
    </row>
    <row r="13" ht="25.5" customHeight="1">
      <c r="A13" s="274"/>
      <c r="B13" s="249"/>
      <c r="C13" s="249"/>
      <c r="D13" s="270"/>
      <c r="E13" s="253"/>
      <c r="F13" s="257"/>
      <c r="G13" s="262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64"/>
      <c r="S13" s="82"/>
      <c r="T13" s="234"/>
      <c r="U13" s="266"/>
      <c r="V13" s="266"/>
      <c r="W13" s="266"/>
      <c r="X13" s="236"/>
      <c r="Y13" s="238"/>
      <c r="Z13" s="211"/>
      <c r="AA13" s="106"/>
      <c r="AB13" s="214"/>
    </row>
    <row r="14">
      <c r="A14" s="268"/>
      <c r="B14" s="249"/>
      <c r="C14" s="249"/>
      <c r="D14" s="270"/>
      <c r="E14" s="253"/>
      <c r="F14" s="257"/>
      <c r="G14" s="262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64"/>
      <c r="S14" s="82"/>
      <c r="T14" s="234"/>
      <c r="U14" s="266"/>
      <c r="V14" s="266"/>
      <c r="W14" s="266"/>
      <c r="X14" s="236"/>
      <c r="Y14" s="238"/>
      <c r="Z14" s="211"/>
      <c r="AA14" s="106"/>
      <c r="AB14" s="214"/>
    </row>
    <row r="15">
      <c r="A15" s="280"/>
      <c r="B15" s="282"/>
      <c r="C15" s="282"/>
      <c r="D15" s="257"/>
      <c r="E15" s="253"/>
      <c r="F15" s="257"/>
      <c r="G15" s="262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64"/>
      <c r="S15" s="82"/>
      <c r="T15" s="234"/>
      <c r="U15" s="266"/>
      <c r="V15" s="266"/>
      <c r="W15" s="266"/>
      <c r="X15" s="236"/>
      <c r="Y15" s="238"/>
      <c r="Z15" s="211"/>
      <c r="AA15" s="106"/>
      <c r="AB15" s="214"/>
    </row>
    <row r="16">
      <c r="A16" s="239"/>
      <c r="B16" s="240"/>
      <c r="C16" s="240"/>
      <c r="D16" s="242"/>
      <c r="E16" s="285"/>
      <c r="F16" s="242"/>
      <c r="G16" s="241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6"/>
      <c r="S16" s="82"/>
      <c r="T16" s="234"/>
      <c r="U16" s="266"/>
      <c r="V16" s="266"/>
      <c r="W16" s="266"/>
      <c r="X16" s="236"/>
      <c r="Y16" s="238"/>
      <c r="Z16" s="211"/>
      <c r="AA16" s="106"/>
      <c r="AB16" s="214"/>
    </row>
    <row r="17">
      <c r="A17" s="292"/>
      <c r="B17" s="294"/>
      <c r="C17" s="294"/>
      <c r="D17" s="296"/>
      <c r="E17" s="297"/>
      <c r="F17" s="294"/>
      <c r="G17" s="294"/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276"/>
      <c r="S17" s="277"/>
      <c r="T17" s="278"/>
      <c r="U17" s="304"/>
      <c r="V17" s="304"/>
      <c r="W17" s="304"/>
      <c r="X17" s="281"/>
      <c r="Y17" s="284"/>
      <c r="Z17" s="305"/>
      <c r="AA17" s="286"/>
      <c r="AB17" s="287"/>
    </row>
    <row r="18" ht="63.0" customHeight="1">
      <c r="A18" s="306" t="s">
        <v>298</v>
      </c>
      <c r="B18" s="300"/>
      <c r="C18" s="307"/>
      <c r="D18" s="291"/>
      <c r="E18" s="318"/>
      <c r="F18" s="322" t="s">
        <v>285</v>
      </c>
      <c r="G18" s="322" t="s">
        <v>286</v>
      </c>
      <c r="H18" s="322" t="s">
        <v>287</v>
      </c>
      <c r="I18" s="322" t="s">
        <v>288</v>
      </c>
      <c r="J18" s="322" t="s">
        <v>289</v>
      </c>
      <c r="K18" s="322" t="s">
        <v>290</v>
      </c>
      <c r="L18" s="322" t="s">
        <v>291</v>
      </c>
      <c r="M18" s="322" t="s">
        <v>292</v>
      </c>
      <c r="N18" s="322" t="s">
        <v>293</v>
      </c>
      <c r="O18" s="322" t="s">
        <v>294</v>
      </c>
      <c r="P18" s="322" t="s">
        <v>295</v>
      </c>
      <c r="Q18" s="328" t="s">
        <v>296</v>
      </c>
      <c r="R18" s="331"/>
      <c r="S18" s="300"/>
      <c r="T18" s="300"/>
      <c r="U18" s="300"/>
      <c r="V18" s="300"/>
      <c r="W18" s="300"/>
      <c r="X18" s="300"/>
      <c r="Y18" s="300"/>
      <c r="Z18" s="300"/>
      <c r="AA18" s="301"/>
      <c r="AB18" s="334" t="s">
        <v>612</v>
      </c>
    </row>
    <row r="19">
      <c r="A19" s="336" t="s">
        <v>8</v>
      </c>
      <c r="B19" s="338" t="s">
        <v>11</v>
      </c>
      <c r="C19" s="340" t="s">
        <v>12</v>
      </c>
      <c r="D19" s="342" t="s">
        <v>214</v>
      </c>
      <c r="E19" s="344"/>
      <c r="F19" s="345"/>
      <c r="G19" s="347" t="s">
        <v>170</v>
      </c>
      <c r="H19" s="349"/>
      <c r="I19" s="345" t="s">
        <v>170</v>
      </c>
      <c r="J19" s="345" t="s">
        <v>299</v>
      </c>
      <c r="K19" s="345" t="s">
        <v>300</v>
      </c>
      <c r="L19" s="345" t="s">
        <v>170</v>
      </c>
      <c r="M19" s="345"/>
      <c r="N19" s="345" t="s">
        <v>172</v>
      </c>
      <c r="O19" s="347" t="s">
        <v>173</v>
      </c>
      <c r="P19" s="347" t="s">
        <v>176</v>
      </c>
      <c r="Q19" s="352" t="s">
        <v>178</v>
      </c>
      <c r="R19" s="332"/>
      <c r="S19" s="335"/>
      <c r="T19" s="335"/>
      <c r="U19" s="335"/>
      <c r="V19" s="335"/>
      <c r="W19" s="335"/>
      <c r="X19" s="335"/>
      <c r="Y19" s="335"/>
      <c r="Z19" s="335"/>
      <c r="AA19" s="339"/>
      <c r="AB19" s="343"/>
    </row>
    <row r="20">
      <c r="A20" s="217"/>
      <c r="B20" s="222"/>
      <c r="C20" s="361"/>
      <c r="D20" s="361"/>
      <c r="E20" s="362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354"/>
      <c r="Q20" s="233"/>
      <c r="R20" s="356"/>
      <c r="AA20" s="363"/>
      <c r="AB20" s="364"/>
    </row>
    <row r="21" ht="15.75" customHeight="1">
      <c r="A21" s="280"/>
      <c r="B21" s="282"/>
      <c r="C21" s="366"/>
      <c r="D21" s="366"/>
      <c r="E21" s="368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367"/>
      <c r="Q21" s="264"/>
      <c r="R21" s="356"/>
      <c r="AA21" s="363"/>
      <c r="AB21" s="364"/>
    </row>
    <row r="22" ht="15.75" customHeight="1">
      <c r="A22" s="280"/>
      <c r="B22" s="282"/>
      <c r="C22" s="366"/>
      <c r="D22" s="366"/>
      <c r="E22" s="368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367"/>
      <c r="Q22" s="264"/>
      <c r="R22" s="356"/>
      <c r="AA22" s="363"/>
      <c r="AB22" s="364"/>
    </row>
    <row r="23" ht="15.75" customHeight="1">
      <c r="A23" s="280"/>
      <c r="B23" s="282"/>
      <c r="C23" s="366"/>
      <c r="D23" s="366"/>
      <c r="E23" s="368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367"/>
      <c r="Q23" s="264"/>
      <c r="R23" s="356"/>
      <c r="AA23" s="363"/>
      <c r="AB23" s="364"/>
    </row>
    <row r="24" ht="15.75" customHeight="1">
      <c r="A24" s="280"/>
      <c r="B24" s="282"/>
      <c r="C24" s="366"/>
      <c r="D24" s="366"/>
      <c r="E24" s="368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367"/>
      <c r="Q24" s="264"/>
      <c r="R24" s="356"/>
      <c r="AA24" s="363"/>
      <c r="AB24" s="364"/>
    </row>
    <row r="25" ht="15.75" customHeight="1">
      <c r="A25" s="280"/>
      <c r="B25" s="282"/>
      <c r="C25" s="366"/>
      <c r="D25" s="366"/>
      <c r="E25" s="368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367"/>
      <c r="Q25" s="264"/>
      <c r="R25" s="356"/>
      <c r="AA25" s="363"/>
      <c r="AB25" s="364"/>
    </row>
    <row r="26" ht="15.75" customHeight="1">
      <c r="A26" s="280"/>
      <c r="B26" s="282"/>
      <c r="C26" s="366"/>
      <c r="D26" s="366"/>
      <c r="E26" s="368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367"/>
      <c r="Q26" s="264"/>
      <c r="R26" s="356"/>
      <c r="AA26" s="363"/>
      <c r="AB26" s="364"/>
    </row>
    <row r="27" ht="15.75" customHeight="1">
      <c r="A27" s="280"/>
      <c r="B27" s="282"/>
      <c r="C27" s="366"/>
      <c r="D27" s="366"/>
      <c r="E27" s="368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367"/>
      <c r="Q27" s="264"/>
      <c r="R27" s="356"/>
      <c r="AA27" s="363"/>
      <c r="AB27" s="364"/>
    </row>
    <row r="28" ht="15.75" customHeight="1">
      <c r="A28" s="280"/>
      <c r="B28" s="282"/>
      <c r="C28" s="366"/>
      <c r="D28" s="366"/>
      <c r="E28" s="368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367"/>
      <c r="Q28" s="264"/>
      <c r="R28" s="356"/>
      <c r="AA28" s="363"/>
      <c r="AB28" s="364"/>
    </row>
    <row r="29" ht="15.75" customHeight="1">
      <c r="A29" s="280"/>
      <c r="B29" s="282"/>
      <c r="C29" s="366"/>
      <c r="D29" s="366"/>
      <c r="E29" s="368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367"/>
      <c r="Q29" s="264"/>
      <c r="R29" s="356"/>
      <c r="AA29" s="363"/>
      <c r="AB29" s="364"/>
    </row>
    <row r="30" ht="15.75" customHeight="1">
      <c r="A30" s="280"/>
      <c r="B30" s="282"/>
      <c r="C30" s="366"/>
      <c r="D30" s="366"/>
      <c r="E30" s="368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367"/>
      <c r="Q30" s="264"/>
      <c r="R30" s="356"/>
      <c r="AA30" s="363"/>
      <c r="AB30" s="364"/>
    </row>
    <row r="31" ht="15.75" customHeight="1">
      <c r="A31" s="280"/>
      <c r="B31" s="282"/>
      <c r="C31" s="366"/>
      <c r="D31" s="366"/>
      <c r="E31" s="368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367"/>
      <c r="Q31" s="264"/>
      <c r="R31" s="356"/>
      <c r="AA31" s="363"/>
      <c r="AB31" s="364"/>
    </row>
    <row r="32" ht="15.75" customHeight="1">
      <c r="A32" s="280"/>
      <c r="B32" s="282"/>
      <c r="C32" s="366"/>
      <c r="D32" s="366"/>
      <c r="E32" s="368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367"/>
      <c r="Q32" s="264"/>
      <c r="R32" s="356"/>
      <c r="AA32" s="363"/>
      <c r="AB32" s="364"/>
    </row>
    <row r="33" ht="15.75" customHeight="1">
      <c r="A33" s="280"/>
      <c r="B33" s="282"/>
      <c r="C33" s="366"/>
      <c r="D33" s="366"/>
      <c r="E33" s="368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367"/>
      <c r="Q33" s="264"/>
      <c r="R33" s="356"/>
      <c r="AA33" s="363"/>
      <c r="AB33" s="364"/>
    </row>
    <row r="34" ht="15.75" customHeight="1">
      <c r="A34" s="280"/>
      <c r="B34" s="282"/>
      <c r="C34" s="366"/>
      <c r="D34" s="366"/>
      <c r="E34" s="368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367"/>
      <c r="Q34" s="264"/>
      <c r="R34" s="356"/>
      <c r="AA34" s="363"/>
      <c r="AB34" s="364"/>
    </row>
    <row r="35" ht="15.75" customHeight="1">
      <c r="A35" s="280"/>
      <c r="B35" s="282"/>
      <c r="C35" s="366"/>
      <c r="D35" s="366"/>
      <c r="E35" s="368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367"/>
      <c r="Q35" s="264"/>
      <c r="R35" s="356"/>
      <c r="AA35" s="363"/>
      <c r="AB35" s="364"/>
    </row>
    <row r="36" ht="15.75" customHeight="1">
      <c r="A36" s="239"/>
      <c r="B36" s="240"/>
      <c r="C36" s="371"/>
      <c r="D36" s="371"/>
      <c r="E36" s="372"/>
      <c r="F36" s="243"/>
      <c r="G36" s="243"/>
      <c r="H36" s="243"/>
      <c r="I36" s="243"/>
      <c r="J36" s="243"/>
      <c r="K36" s="243"/>
      <c r="L36" s="243"/>
      <c r="M36" s="243"/>
      <c r="N36" s="243"/>
      <c r="O36" s="243"/>
      <c r="P36" s="373"/>
      <c r="Q36" s="246"/>
      <c r="R36" s="356"/>
      <c r="AA36" s="363"/>
      <c r="AB36" s="364"/>
    </row>
    <row r="37" ht="15.75" customHeight="1">
      <c r="A37" s="292"/>
      <c r="B37" s="294"/>
      <c r="C37" s="375"/>
      <c r="D37" s="375"/>
      <c r="E37" s="376"/>
      <c r="F37" s="303"/>
      <c r="G37" s="303"/>
      <c r="H37" s="303"/>
      <c r="I37" s="303"/>
      <c r="J37" s="303"/>
      <c r="K37" s="303"/>
      <c r="L37" s="303"/>
      <c r="M37" s="303"/>
      <c r="N37" s="303"/>
      <c r="O37" s="303"/>
      <c r="P37" s="377"/>
      <c r="Q37" s="276"/>
      <c r="R37" s="379"/>
      <c r="S37" s="380"/>
      <c r="T37" s="380"/>
      <c r="U37" s="380"/>
      <c r="V37" s="380"/>
      <c r="W37" s="380"/>
      <c r="X37" s="380"/>
      <c r="Y37" s="380"/>
      <c r="Z37" s="380"/>
      <c r="AA37" s="381"/>
      <c r="AB37" s="382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AB3"/>
    <mergeCell ref="A4:C4"/>
    <mergeCell ref="S4:S17"/>
    <mergeCell ref="AA5:AA17"/>
    <mergeCell ref="A18:C18"/>
    <mergeCell ref="R18:AA18"/>
    <mergeCell ref="R19:AA37"/>
  </mergeCells>
  <printOptions/>
  <pageMargins bottom="0.75" footer="0.0" header="0.0" left="0.7" right="0.7" top="0.75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7.88"/>
    <col customWidth="1" min="2" max="2" width="37.25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>
      <c r="A1" s="933"/>
      <c r="O1" s="58"/>
      <c r="P1" s="58"/>
      <c r="Q1" s="58"/>
      <c r="R1" s="58"/>
      <c r="T1" s="58"/>
      <c r="U1" s="58"/>
      <c r="V1" s="58"/>
    </row>
    <row r="2">
      <c r="A2" s="934" t="s">
        <v>121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700"/>
    </row>
    <row r="3" ht="30.75" customHeight="1">
      <c r="A3" s="42" t="s">
        <v>127</v>
      </c>
      <c r="B3" s="43"/>
      <c r="C3" s="44"/>
      <c r="D3" s="46"/>
      <c r="E3" s="48"/>
      <c r="F3" s="50"/>
      <c r="G3" s="51" t="s">
        <v>133</v>
      </c>
      <c r="H3" s="59" t="s">
        <v>147</v>
      </c>
      <c r="I3" s="59" t="s">
        <v>152</v>
      </c>
      <c r="J3" s="59" t="s">
        <v>153</v>
      </c>
      <c r="K3" s="59" t="s">
        <v>154</v>
      </c>
      <c r="L3" s="59" t="s">
        <v>155</v>
      </c>
      <c r="M3" s="59" t="s">
        <v>156</v>
      </c>
      <c r="N3" s="59" t="s">
        <v>157</v>
      </c>
      <c r="O3" s="935" t="s">
        <v>158</v>
      </c>
      <c r="P3" s="935" t="s">
        <v>159</v>
      </c>
      <c r="Q3" s="936" t="s">
        <v>615</v>
      </c>
      <c r="R3" s="936" t="s">
        <v>161</v>
      </c>
      <c r="S3" s="710" t="s">
        <v>162</v>
      </c>
      <c r="T3" s="62" t="s">
        <v>163</v>
      </c>
      <c r="U3" s="63" t="s">
        <v>164</v>
      </c>
      <c r="V3" s="64" t="s">
        <v>165</v>
      </c>
      <c r="W3" s="65"/>
      <c r="X3" s="941" t="s">
        <v>616</v>
      </c>
    </row>
    <row r="4">
      <c r="A4" s="67" t="s">
        <v>8</v>
      </c>
      <c r="B4" s="342" t="s">
        <v>11</v>
      </c>
      <c r="C4" s="70" t="s">
        <v>12</v>
      </c>
      <c r="D4" s="68" t="s">
        <v>214</v>
      </c>
      <c r="E4" s="157" t="s">
        <v>167</v>
      </c>
      <c r="F4" s="74" t="s">
        <v>168</v>
      </c>
      <c r="G4" s="76" t="s">
        <v>169</v>
      </c>
      <c r="H4" s="78"/>
      <c r="I4" s="78"/>
      <c r="J4" s="78" t="s">
        <v>170</v>
      </c>
      <c r="K4" s="78"/>
      <c r="L4" s="78" t="s">
        <v>170</v>
      </c>
      <c r="M4" s="78"/>
      <c r="N4" s="945" t="s">
        <v>170</v>
      </c>
      <c r="O4" s="946" t="s">
        <v>618</v>
      </c>
      <c r="P4" s="948"/>
      <c r="Q4" s="948" t="s">
        <v>170</v>
      </c>
      <c r="R4" s="956"/>
      <c r="S4" s="106"/>
      <c r="T4" s="83" t="s">
        <v>173</v>
      </c>
      <c r="U4" s="84" t="s">
        <v>176</v>
      </c>
      <c r="V4" s="716" t="s">
        <v>528</v>
      </c>
      <c r="W4" s="719"/>
      <c r="X4" s="958"/>
    </row>
    <row r="5">
      <c r="A5" s="959" t="s">
        <v>257</v>
      </c>
      <c r="B5" s="960" t="s">
        <v>47</v>
      </c>
      <c r="C5" s="962">
        <v>1976951.0</v>
      </c>
      <c r="D5" s="964">
        <v>2539921.0</v>
      </c>
      <c r="E5" s="723"/>
      <c r="F5" s="183"/>
      <c r="G5" s="966">
        <v>62.0</v>
      </c>
      <c r="H5" s="178"/>
      <c r="I5" s="178"/>
      <c r="J5" s="969">
        <v>100.0</v>
      </c>
      <c r="K5" s="178"/>
      <c r="L5" s="969">
        <v>90.0</v>
      </c>
      <c r="M5" s="178"/>
      <c r="N5" s="969">
        <v>95.0</v>
      </c>
      <c r="O5" s="844">
        <v>90.0</v>
      </c>
      <c r="P5" s="230"/>
      <c r="Q5" s="844">
        <v>80.0</v>
      </c>
      <c r="R5" s="972"/>
      <c r="S5" s="106"/>
      <c r="T5" s="974">
        <v>100.0</v>
      </c>
      <c r="U5" s="976"/>
      <c r="V5" s="977">
        <v>100.0</v>
      </c>
      <c r="W5" s="615"/>
      <c r="X5" s="979"/>
    </row>
    <row r="6">
      <c r="A6" s="980" t="s">
        <v>51</v>
      </c>
      <c r="B6" s="982" t="s">
        <v>52</v>
      </c>
      <c r="C6" s="110">
        <v>1977018.0</v>
      </c>
      <c r="D6" s="984">
        <v>2506444.0</v>
      </c>
      <c r="E6" s="368"/>
      <c r="F6" s="257"/>
      <c r="G6" s="987">
        <v>52.0</v>
      </c>
      <c r="H6" s="224"/>
      <c r="I6" s="224"/>
      <c r="J6" s="978">
        <v>100.0</v>
      </c>
      <c r="K6" s="224"/>
      <c r="L6" s="978">
        <v>100.0</v>
      </c>
      <c r="M6" s="224"/>
      <c r="N6" s="978">
        <v>100.0</v>
      </c>
      <c r="O6" s="496">
        <v>90.0</v>
      </c>
      <c r="P6" s="212"/>
      <c r="Q6" s="496">
        <v>100.0</v>
      </c>
      <c r="R6" s="988"/>
      <c r="S6" s="106"/>
      <c r="T6" s="989">
        <v>100.0</v>
      </c>
      <c r="U6" s="990"/>
      <c r="V6" s="991">
        <v>100.0</v>
      </c>
      <c r="W6" s="615"/>
      <c r="X6" s="214"/>
    </row>
    <row r="7">
      <c r="A7" s="980" t="s">
        <v>60</v>
      </c>
      <c r="B7" s="982" t="s">
        <v>626</v>
      </c>
      <c r="C7" s="854">
        <v>2061277.0</v>
      </c>
      <c r="D7" s="984">
        <v>2547796.0</v>
      </c>
      <c r="E7" s="368"/>
      <c r="F7" s="257"/>
      <c r="G7" s="987">
        <v>92.0</v>
      </c>
      <c r="H7" s="224"/>
      <c r="I7" s="224"/>
      <c r="J7" s="978">
        <v>99.0</v>
      </c>
      <c r="K7" s="224"/>
      <c r="L7" s="978">
        <v>100.0</v>
      </c>
      <c r="M7" s="224"/>
      <c r="N7" s="978">
        <v>100.0</v>
      </c>
      <c r="O7" s="496">
        <v>95.0</v>
      </c>
      <c r="P7" s="212"/>
      <c r="Q7" s="496">
        <v>100.0</v>
      </c>
      <c r="R7" s="988"/>
      <c r="S7" s="106"/>
      <c r="T7" s="989">
        <v>100.0</v>
      </c>
      <c r="U7" s="990"/>
      <c r="V7" s="991">
        <v>83.0</v>
      </c>
      <c r="W7" s="615"/>
      <c r="X7" s="214"/>
    </row>
    <row r="8">
      <c r="A8" s="992" t="s">
        <v>65</v>
      </c>
      <c r="B8" s="993" t="s">
        <v>629</v>
      </c>
      <c r="C8" s="854">
        <v>1977096.0</v>
      </c>
      <c r="D8" s="994">
        <v>2559713.0</v>
      </c>
      <c r="E8" s="368"/>
      <c r="F8" s="257"/>
      <c r="G8" s="987"/>
      <c r="H8" s="224"/>
      <c r="I8" s="224"/>
      <c r="J8" s="978">
        <v>78.0</v>
      </c>
      <c r="K8" s="224"/>
      <c r="L8" s="978">
        <v>70.0</v>
      </c>
      <c r="M8" s="224"/>
      <c r="N8" s="978">
        <v>75.0</v>
      </c>
      <c r="O8" s="496">
        <v>75.0</v>
      </c>
      <c r="P8" s="212"/>
      <c r="Q8" s="496">
        <v>40.0</v>
      </c>
      <c r="R8" s="988"/>
      <c r="S8" s="106"/>
      <c r="T8" s="989">
        <v>70.0</v>
      </c>
      <c r="U8" s="990"/>
      <c r="V8" s="991">
        <v>55.0</v>
      </c>
      <c r="W8" s="615"/>
      <c r="X8" s="214"/>
    </row>
    <row r="9">
      <c r="A9" s="995" t="s">
        <v>78</v>
      </c>
      <c r="B9" s="996" t="s">
        <v>633</v>
      </c>
      <c r="C9" s="854">
        <v>1966811.0</v>
      </c>
      <c r="D9" s="997">
        <v>2485072.0</v>
      </c>
      <c r="E9" s="368"/>
      <c r="F9" s="257"/>
      <c r="G9" s="987"/>
      <c r="H9" s="224"/>
      <c r="I9" s="224"/>
      <c r="J9" s="978">
        <v>80.0</v>
      </c>
      <c r="K9" s="224"/>
      <c r="L9" s="978" t="s">
        <v>535</v>
      </c>
      <c r="M9" s="224"/>
      <c r="N9" s="978">
        <v>70.0</v>
      </c>
      <c r="O9" s="496">
        <v>60.0</v>
      </c>
      <c r="P9" s="212"/>
      <c r="Q9" s="496">
        <v>60.0</v>
      </c>
      <c r="R9" s="988"/>
      <c r="S9" s="106"/>
      <c r="T9" s="989">
        <v>70.0</v>
      </c>
      <c r="U9" s="990"/>
      <c r="V9" s="991">
        <v>95.0</v>
      </c>
      <c r="W9" s="615"/>
      <c r="X9" s="214"/>
    </row>
    <row r="10">
      <c r="A10" s="995" t="s">
        <v>92</v>
      </c>
      <c r="B10" s="996" t="s">
        <v>619</v>
      </c>
      <c r="C10" s="854">
        <v>1976975.0</v>
      </c>
      <c r="D10" s="984">
        <v>2546607.0</v>
      </c>
      <c r="E10" s="368"/>
      <c r="F10" s="257"/>
      <c r="G10" s="987"/>
      <c r="H10" s="224"/>
      <c r="I10" s="224"/>
      <c r="J10" s="978">
        <v>90.0</v>
      </c>
      <c r="K10" s="224"/>
      <c r="L10" s="978">
        <v>85.0</v>
      </c>
      <c r="M10" s="224"/>
      <c r="N10" s="978">
        <v>90.0</v>
      </c>
      <c r="O10" s="496">
        <v>83.0</v>
      </c>
      <c r="P10" s="212"/>
      <c r="Q10" s="496">
        <v>85.0</v>
      </c>
      <c r="R10" s="988"/>
      <c r="S10" s="106"/>
      <c r="T10" s="989">
        <v>85.0</v>
      </c>
      <c r="U10" s="990"/>
      <c r="V10" s="991">
        <v>100.0</v>
      </c>
      <c r="W10" s="615"/>
      <c r="X10" s="214"/>
    </row>
    <row r="11">
      <c r="A11" s="995" t="s">
        <v>545</v>
      </c>
      <c r="B11" s="996" t="s">
        <v>620</v>
      </c>
      <c r="C11" s="854">
        <v>1976953.0</v>
      </c>
      <c r="D11" s="984">
        <v>2546675.0</v>
      </c>
      <c r="E11" s="368"/>
      <c r="F11" s="257"/>
      <c r="G11" s="987"/>
      <c r="H11" s="224"/>
      <c r="I11" s="224"/>
      <c r="J11" s="978">
        <v>75.0</v>
      </c>
      <c r="K11" s="224"/>
      <c r="L11" s="978">
        <v>45.0</v>
      </c>
      <c r="M11" s="224"/>
      <c r="N11" s="978">
        <v>65.0</v>
      </c>
      <c r="O11" s="496">
        <v>50.0</v>
      </c>
      <c r="P11" s="212"/>
      <c r="Q11" s="496" t="s">
        <v>535</v>
      </c>
      <c r="R11" s="988"/>
      <c r="S11" s="106"/>
      <c r="T11" s="989">
        <v>65.0</v>
      </c>
      <c r="U11" s="990"/>
      <c r="V11" s="999"/>
      <c r="W11" s="615"/>
      <c r="X11" s="741" t="s">
        <v>537</v>
      </c>
    </row>
    <row r="12">
      <c r="A12" s="995" t="s">
        <v>621</v>
      </c>
      <c r="B12" s="996" t="s">
        <v>622</v>
      </c>
      <c r="C12" s="854">
        <v>1977029.0</v>
      </c>
      <c r="D12" s="984">
        <v>2550501.0</v>
      </c>
      <c r="E12" s="368"/>
      <c r="F12" s="257"/>
      <c r="G12" s="987"/>
      <c r="H12" s="224"/>
      <c r="I12" s="224"/>
      <c r="J12" s="978">
        <v>75.0</v>
      </c>
      <c r="K12" s="224"/>
      <c r="L12" s="978">
        <v>10.0</v>
      </c>
      <c r="M12" s="224"/>
      <c r="N12" s="978">
        <v>50.0</v>
      </c>
      <c r="O12" s="496">
        <v>65.0</v>
      </c>
      <c r="P12" s="212"/>
      <c r="Q12" s="496">
        <v>75.0</v>
      </c>
      <c r="R12" s="496">
        <v>75.0</v>
      </c>
      <c r="S12" s="106"/>
      <c r="T12" s="989">
        <v>75.0</v>
      </c>
      <c r="U12" s="990"/>
      <c r="V12" s="991">
        <v>68.0</v>
      </c>
      <c r="W12" s="615"/>
      <c r="X12" s="214"/>
    </row>
    <row r="13">
      <c r="A13" s="995" t="s">
        <v>41</v>
      </c>
      <c r="B13" s="996" t="s">
        <v>81</v>
      </c>
      <c r="C13" s="854">
        <v>1977028.0</v>
      </c>
      <c r="D13" s="984">
        <v>2530083.0</v>
      </c>
      <c r="E13" s="368"/>
      <c r="F13" s="257"/>
      <c r="G13" s="987"/>
      <c r="H13" s="224"/>
      <c r="I13" s="224"/>
      <c r="J13" s="978">
        <v>69.0</v>
      </c>
      <c r="K13" s="224"/>
      <c r="L13" s="978">
        <v>45.0</v>
      </c>
      <c r="M13" s="224"/>
      <c r="N13" s="978">
        <v>55.0</v>
      </c>
      <c r="O13" s="496">
        <v>60.0</v>
      </c>
      <c r="P13" s="212"/>
      <c r="Q13" s="496" t="s">
        <v>535</v>
      </c>
      <c r="R13" s="496" t="s">
        <v>535</v>
      </c>
      <c r="S13" s="106"/>
      <c r="T13" s="989">
        <v>65.0</v>
      </c>
      <c r="U13" s="990"/>
      <c r="V13" s="991">
        <v>68.0</v>
      </c>
      <c r="W13" s="615"/>
      <c r="X13" s="214"/>
    </row>
    <row r="14">
      <c r="A14" s="995" t="s">
        <v>40</v>
      </c>
      <c r="B14" s="996" t="s">
        <v>623</v>
      </c>
      <c r="C14" s="854">
        <v>2053657.0</v>
      </c>
      <c r="D14" s="984">
        <v>2492509.0</v>
      </c>
      <c r="E14" s="368"/>
      <c r="F14" s="257"/>
      <c r="G14" s="987"/>
      <c r="H14" s="224"/>
      <c r="I14" s="224"/>
      <c r="J14" s="978">
        <v>70.0</v>
      </c>
      <c r="K14" s="224"/>
      <c r="L14" s="978">
        <v>40.0</v>
      </c>
      <c r="M14" s="224"/>
      <c r="N14" s="978">
        <v>60.0</v>
      </c>
      <c r="O14" s="496">
        <v>45.0</v>
      </c>
      <c r="P14" s="212"/>
      <c r="Q14" s="496">
        <v>85.0</v>
      </c>
      <c r="R14" s="496">
        <v>85.0</v>
      </c>
      <c r="S14" s="106"/>
      <c r="T14" s="989">
        <v>65.0</v>
      </c>
      <c r="U14" s="990"/>
      <c r="V14" s="991">
        <v>58.0</v>
      </c>
      <c r="W14" s="615"/>
      <c r="X14" s="214"/>
    </row>
    <row r="15">
      <c r="A15" s="995" t="s">
        <v>64</v>
      </c>
      <c r="B15" s="996" t="s">
        <v>627</v>
      </c>
      <c r="C15" s="854">
        <v>1976853.0</v>
      </c>
      <c r="D15" s="984">
        <v>2546008.0</v>
      </c>
      <c r="E15" s="368"/>
      <c r="F15" s="257"/>
      <c r="G15" s="987"/>
      <c r="H15" s="224"/>
      <c r="I15" s="224"/>
      <c r="J15" s="978">
        <v>100.0</v>
      </c>
      <c r="K15" s="224"/>
      <c r="L15" s="978">
        <v>85.0</v>
      </c>
      <c r="M15" s="224"/>
      <c r="N15" s="978">
        <v>90.0</v>
      </c>
      <c r="O15" s="496">
        <v>70.0</v>
      </c>
      <c r="P15" s="212"/>
      <c r="Q15" s="496">
        <v>75.0</v>
      </c>
      <c r="R15" s="496">
        <v>75.0</v>
      </c>
      <c r="S15" s="106"/>
      <c r="T15" s="989">
        <v>85.0</v>
      </c>
      <c r="U15" s="990"/>
      <c r="V15" s="991">
        <v>98.0</v>
      </c>
      <c r="W15" s="615"/>
      <c r="X15" s="214"/>
    </row>
    <row r="16">
      <c r="A16" s="995" t="s">
        <v>83</v>
      </c>
      <c r="B16" s="996" t="s">
        <v>628</v>
      </c>
      <c r="C16" s="854">
        <v>1876720.0</v>
      </c>
      <c r="D16" s="984">
        <v>2459561.0</v>
      </c>
      <c r="E16" s="368"/>
      <c r="F16" s="257"/>
      <c r="G16" s="987"/>
      <c r="H16" s="224"/>
      <c r="I16" s="224"/>
      <c r="J16" s="978">
        <v>79.0</v>
      </c>
      <c r="K16" s="224"/>
      <c r="L16" s="978" t="s">
        <v>535</v>
      </c>
      <c r="M16" s="224"/>
      <c r="N16" s="978">
        <v>70.0</v>
      </c>
      <c r="O16" s="496">
        <v>40.0</v>
      </c>
      <c r="P16" s="212"/>
      <c r="Q16" s="496">
        <v>75.0</v>
      </c>
      <c r="R16" s="496">
        <v>75.0</v>
      </c>
      <c r="S16" s="106"/>
      <c r="T16" s="989">
        <v>70.0</v>
      </c>
      <c r="U16" s="990"/>
      <c r="V16" s="991">
        <v>95.0</v>
      </c>
      <c r="W16" s="615"/>
      <c r="X16" s="214"/>
    </row>
    <row r="17">
      <c r="A17" s="995" t="s">
        <v>630</v>
      </c>
      <c r="B17" s="996" t="s">
        <v>631</v>
      </c>
      <c r="C17" s="854">
        <v>1973170.0</v>
      </c>
      <c r="D17" s="984">
        <v>2494472.0</v>
      </c>
      <c r="E17" s="368"/>
      <c r="F17" s="257"/>
      <c r="G17" s="987"/>
      <c r="H17" s="224"/>
      <c r="I17" s="224"/>
      <c r="J17" s="978">
        <v>70.0</v>
      </c>
      <c r="K17" s="224"/>
      <c r="L17" s="978">
        <v>15.0</v>
      </c>
      <c r="M17" s="224"/>
      <c r="N17" s="978">
        <v>50.0</v>
      </c>
      <c r="O17" s="496">
        <v>25.0</v>
      </c>
      <c r="P17" s="212"/>
      <c r="Q17" s="496">
        <v>60.0</v>
      </c>
      <c r="R17" s="496">
        <v>60.0</v>
      </c>
      <c r="S17" s="106"/>
      <c r="T17" s="989">
        <v>70.0</v>
      </c>
      <c r="U17" s="990"/>
      <c r="V17" s="991">
        <v>90.0</v>
      </c>
      <c r="W17" s="615"/>
      <c r="X17" s="214"/>
    </row>
    <row r="18">
      <c r="A18" s="995" t="s">
        <v>32</v>
      </c>
      <c r="B18" s="996" t="s">
        <v>34</v>
      </c>
      <c r="C18" s="854">
        <v>2061717.0</v>
      </c>
      <c r="D18" s="984">
        <v>2453216.0</v>
      </c>
      <c r="E18" s="368"/>
      <c r="F18" s="257"/>
      <c r="G18" s="987"/>
      <c r="H18" s="224"/>
      <c r="I18" s="224"/>
      <c r="J18" s="978">
        <v>65.0</v>
      </c>
      <c r="K18" s="224"/>
      <c r="L18" s="978">
        <v>40.0</v>
      </c>
      <c r="M18" s="224"/>
      <c r="N18" s="978">
        <v>60.0</v>
      </c>
      <c r="O18" s="496">
        <v>45.0</v>
      </c>
      <c r="P18" s="212"/>
      <c r="Q18" s="496">
        <v>65.0</v>
      </c>
      <c r="R18" s="988"/>
      <c r="S18" s="106"/>
      <c r="T18" s="989">
        <v>70.0</v>
      </c>
      <c r="U18" s="990"/>
      <c r="V18" s="991">
        <v>83.0</v>
      </c>
      <c r="W18" s="615"/>
      <c r="X18" s="214"/>
    </row>
    <row r="19">
      <c r="A19" s="995" t="s">
        <v>57</v>
      </c>
      <c r="B19" s="996" t="s">
        <v>632</v>
      </c>
      <c r="C19" s="854">
        <v>2058261.0</v>
      </c>
      <c r="D19" s="984">
        <v>2547191.0</v>
      </c>
      <c r="E19" s="368"/>
      <c r="F19" s="257"/>
      <c r="G19" s="987"/>
      <c r="H19" s="224"/>
      <c r="I19" s="224"/>
      <c r="J19" s="978">
        <v>80.0</v>
      </c>
      <c r="K19" s="224"/>
      <c r="L19" s="978">
        <v>85.0</v>
      </c>
      <c r="M19" s="224"/>
      <c r="N19" s="978">
        <v>85.0</v>
      </c>
      <c r="O19" s="496">
        <v>65.0</v>
      </c>
      <c r="P19" s="212"/>
      <c r="Q19" s="496">
        <v>79.0</v>
      </c>
      <c r="R19" s="988"/>
      <c r="S19" s="106"/>
      <c r="T19" s="989">
        <v>70.0</v>
      </c>
      <c r="U19" s="990"/>
      <c r="V19" s="991">
        <v>70.0</v>
      </c>
      <c r="W19" s="615"/>
      <c r="X19" s="214"/>
    </row>
    <row r="20">
      <c r="A20" s="995" t="s">
        <v>634</v>
      </c>
      <c r="B20" s="996" t="s">
        <v>635</v>
      </c>
      <c r="C20" s="854">
        <v>2058971.0</v>
      </c>
      <c r="D20" s="984">
        <v>2546844.0</v>
      </c>
      <c r="E20" s="368"/>
      <c r="F20" s="257"/>
      <c r="G20" s="987"/>
      <c r="H20" s="224"/>
      <c r="I20" s="224"/>
      <c r="J20" s="978">
        <v>40.0</v>
      </c>
      <c r="K20" s="224"/>
      <c r="L20" s="978" t="s">
        <v>535</v>
      </c>
      <c r="M20" s="224"/>
      <c r="N20" s="978" t="s">
        <v>535</v>
      </c>
      <c r="O20" s="496" t="s">
        <v>535</v>
      </c>
      <c r="P20" s="212"/>
      <c r="Q20" s="496" t="s">
        <v>535</v>
      </c>
      <c r="R20" s="988"/>
      <c r="S20" s="106"/>
      <c r="T20" s="989" t="s">
        <v>535</v>
      </c>
      <c r="U20" s="990"/>
      <c r="V20" s="991" t="s">
        <v>641</v>
      </c>
      <c r="W20" s="615"/>
      <c r="X20" s="741" t="s">
        <v>642</v>
      </c>
    </row>
    <row r="21" ht="15.75" customHeight="1">
      <c r="A21" s="995" t="s">
        <v>16</v>
      </c>
      <c r="B21" s="996" t="s">
        <v>636</v>
      </c>
      <c r="C21" s="854">
        <v>2063479.0</v>
      </c>
      <c r="D21" s="984">
        <v>2558177.0</v>
      </c>
      <c r="E21" s="368"/>
      <c r="F21" s="257"/>
      <c r="G21" s="987"/>
      <c r="H21" s="224"/>
      <c r="I21" s="224"/>
      <c r="J21" s="978">
        <v>20.0</v>
      </c>
      <c r="K21" s="224"/>
      <c r="L21" s="978" t="s">
        <v>535</v>
      </c>
      <c r="M21" s="224"/>
      <c r="N21" s="978" t="s">
        <v>535</v>
      </c>
      <c r="O21" s="496">
        <v>30.0</v>
      </c>
      <c r="P21" s="212"/>
      <c r="Q21" s="496">
        <v>79.0</v>
      </c>
      <c r="R21" s="988"/>
      <c r="S21" s="106"/>
      <c r="T21" s="989">
        <v>50.0</v>
      </c>
      <c r="U21" s="990"/>
      <c r="V21" s="991">
        <v>65.0</v>
      </c>
      <c r="W21" s="615"/>
      <c r="X21" s="214"/>
    </row>
    <row r="22" ht="15.75" customHeight="1">
      <c r="A22" s="995" t="s">
        <v>75</v>
      </c>
      <c r="B22" s="996" t="s">
        <v>637</v>
      </c>
      <c r="C22" s="854">
        <v>2061354.0</v>
      </c>
      <c r="D22" s="984">
        <v>2554347.0</v>
      </c>
      <c r="E22" s="368"/>
      <c r="F22" s="257"/>
      <c r="G22" s="987"/>
      <c r="H22" s="224"/>
      <c r="I22" s="224"/>
      <c r="J22" s="978">
        <v>85.0</v>
      </c>
      <c r="K22" s="224"/>
      <c r="L22" s="978">
        <v>90.0</v>
      </c>
      <c r="M22" s="224"/>
      <c r="N22" s="978">
        <v>90.0</v>
      </c>
      <c r="O22" s="496">
        <v>85.0</v>
      </c>
      <c r="P22" s="212"/>
      <c r="Q22" s="496">
        <v>95.0</v>
      </c>
      <c r="R22" s="988"/>
      <c r="S22" s="106"/>
      <c r="T22" s="989">
        <v>100.0</v>
      </c>
      <c r="U22" s="990"/>
      <c r="V22" s="991">
        <v>100.0</v>
      </c>
      <c r="W22" s="615"/>
      <c r="X22" s="214"/>
    </row>
    <row r="23" ht="15.75" customHeight="1">
      <c r="A23" s="995" t="s">
        <v>95</v>
      </c>
      <c r="B23" s="996" t="s">
        <v>638</v>
      </c>
      <c r="C23" s="1032">
        <v>95.0</v>
      </c>
      <c r="D23" s="984">
        <v>2551338.0</v>
      </c>
      <c r="E23" s="368"/>
      <c r="F23" s="257"/>
      <c r="G23" s="987"/>
      <c r="H23" s="224"/>
      <c r="I23" s="224"/>
      <c r="J23" s="978">
        <v>80.0</v>
      </c>
      <c r="K23" s="224"/>
      <c r="L23" s="978">
        <v>70.0</v>
      </c>
      <c r="M23" s="224"/>
      <c r="N23" s="978">
        <v>80.0</v>
      </c>
      <c r="O23" s="496">
        <v>60.0</v>
      </c>
      <c r="P23" s="212"/>
      <c r="Q23" s="496">
        <v>95.0</v>
      </c>
      <c r="R23" s="988"/>
      <c r="S23" s="106"/>
      <c r="T23" s="989">
        <v>100.0</v>
      </c>
      <c r="U23" s="990"/>
      <c r="V23" s="991">
        <v>63.0</v>
      </c>
      <c r="W23" s="615"/>
      <c r="X23" s="214"/>
    </row>
    <row r="24" ht="15.75" customHeight="1">
      <c r="A24" s="995" t="s">
        <v>105</v>
      </c>
      <c r="B24" s="996" t="s">
        <v>639</v>
      </c>
      <c r="C24" s="854">
        <v>2061562.0</v>
      </c>
      <c r="D24" s="984">
        <v>2558994.0</v>
      </c>
      <c r="E24" s="368"/>
      <c r="F24" s="257"/>
      <c r="G24" s="987"/>
      <c r="H24" s="224"/>
      <c r="I24" s="224"/>
      <c r="J24" s="978" t="s">
        <v>643</v>
      </c>
      <c r="K24" s="224"/>
      <c r="L24" s="978" t="s">
        <v>644</v>
      </c>
      <c r="M24" s="224"/>
      <c r="N24" s="978">
        <v>50.0</v>
      </c>
      <c r="O24" s="496">
        <v>45.0</v>
      </c>
      <c r="P24" s="212"/>
      <c r="Q24" s="496">
        <v>75.0</v>
      </c>
      <c r="R24" s="988"/>
      <c r="S24" s="106"/>
      <c r="T24" s="989">
        <v>80.0</v>
      </c>
      <c r="U24" s="990"/>
      <c r="V24" s="991" t="s">
        <v>645</v>
      </c>
      <c r="W24" s="615"/>
      <c r="X24" s="741" t="s">
        <v>537</v>
      </c>
    </row>
    <row r="25" ht="15.75" customHeight="1">
      <c r="A25" s="995" t="s">
        <v>646</v>
      </c>
      <c r="B25" s="996" t="s">
        <v>647</v>
      </c>
      <c r="C25" s="854">
        <v>2061120.0</v>
      </c>
      <c r="D25" s="984">
        <v>2552251.0</v>
      </c>
      <c r="E25" s="368"/>
      <c r="F25" s="257"/>
      <c r="G25" s="987"/>
      <c r="H25" s="224"/>
      <c r="I25" s="224"/>
      <c r="J25" s="978">
        <v>75.0</v>
      </c>
      <c r="K25" s="224"/>
      <c r="L25" s="978">
        <v>100.0</v>
      </c>
      <c r="M25" s="224"/>
      <c r="N25" s="978">
        <v>95.0</v>
      </c>
      <c r="O25" s="496">
        <v>80.0</v>
      </c>
      <c r="P25" s="212"/>
      <c r="Q25" s="496">
        <v>85.0</v>
      </c>
      <c r="R25" s="988"/>
      <c r="S25" s="106"/>
      <c r="T25" s="989">
        <v>80.0</v>
      </c>
      <c r="U25" s="990"/>
      <c r="V25" s="991">
        <v>63.0</v>
      </c>
      <c r="W25" s="615"/>
      <c r="X25" s="214"/>
    </row>
    <row r="26" ht="15.75" customHeight="1">
      <c r="A26" s="1033" t="s">
        <v>102</v>
      </c>
      <c r="B26" s="1034" t="s">
        <v>648</v>
      </c>
      <c r="C26" s="1035">
        <v>2063911.0</v>
      </c>
      <c r="D26" s="1036">
        <v>2556393.0</v>
      </c>
      <c r="E26" s="372"/>
      <c r="F26" s="242"/>
      <c r="G26" s="1037"/>
      <c r="H26" s="279"/>
      <c r="I26" s="279"/>
      <c r="J26" s="1007">
        <v>88.0</v>
      </c>
      <c r="K26" s="279"/>
      <c r="L26" s="1007">
        <v>55.0</v>
      </c>
      <c r="M26" s="279"/>
      <c r="N26" s="1007">
        <v>70.0</v>
      </c>
      <c r="O26" s="1038">
        <v>65.0</v>
      </c>
      <c r="P26" s="272"/>
      <c r="Q26" s="1038">
        <v>85.0</v>
      </c>
      <c r="R26" s="1039"/>
      <c r="S26" s="106"/>
      <c r="T26" s="1040">
        <v>100.0</v>
      </c>
      <c r="U26" s="1041"/>
      <c r="V26" s="1042">
        <v>68.0</v>
      </c>
      <c r="W26" s="615"/>
      <c r="X26" s="1009"/>
    </row>
    <row r="27" ht="15.75" customHeight="1">
      <c r="A27" s="1044"/>
      <c r="B27" s="1046"/>
      <c r="C27" s="1048"/>
      <c r="D27" s="1050"/>
      <c r="E27" s="225"/>
      <c r="F27" s="361"/>
      <c r="G27" s="1052"/>
      <c r="H27" s="482"/>
      <c r="I27" s="482"/>
      <c r="J27" s="482"/>
      <c r="K27" s="482"/>
      <c r="L27" s="482"/>
      <c r="M27" s="482"/>
      <c r="N27" s="482"/>
      <c r="O27" s="1055"/>
      <c r="P27" s="1055"/>
      <c r="Q27" s="1055"/>
      <c r="R27" s="1056"/>
      <c r="S27" s="106"/>
      <c r="T27" s="1057"/>
      <c r="U27" s="1058"/>
      <c r="V27" s="1059"/>
      <c r="W27" s="615"/>
      <c r="X27" s="1018"/>
    </row>
    <row r="28" ht="18.75" customHeight="1">
      <c r="A28" s="1060"/>
      <c r="B28" s="1061"/>
      <c r="C28" s="1061"/>
      <c r="D28" s="1062"/>
      <c r="E28" s="241"/>
      <c r="F28" s="371"/>
      <c r="G28" s="1063"/>
      <c r="H28" s="1064"/>
      <c r="I28" s="1064"/>
      <c r="J28" s="1064"/>
      <c r="K28" s="1064"/>
      <c r="L28" s="1064"/>
      <c r="M28" s="1064"/>
      <c r="N28" s="1064"/>
      <c r="O28" s="1065"/>
      <c r="P28" s="1065"/>
      <c r="Q28" s="1065"/>
      <c r="R28" s="1066"/>
      <c r="S28" s="106"/>
      <c r="T28" s="1067"/>
      <c r="U28" s="1068"/>
      <c r="V28" s="1069"/>
      <c r="W28" s="615"/>
      <c r="X28" s="287"/>
    </row>
    <row r="29" ht="18.75" customHeight="1">
      <c r="A29" s="292"/>
      <c r="B29" s="294"/>
      <c r="C29" s="294"/>
      <c r="D29" s="375"/>
      <c r="E29" s="384"/>
      <c r="F29" s="375"/>
      <c r="G29" s="1070"/>
      <c r="H29" s="303"/>
      <c r="I29" s="303"/>
      <c r="J29" s="303"/>
      <c r="K29" s="303"/>
      <c r="L29" s="303"/>
      <c r="M29" s="303"/>
      <c r="N29" s="303"/>
      <c r="O29" s="385"/>
      <c r="P29" s="385"/>
      <c r="Q29" s="385"/>
      <c r="R29" s="386"/>
      <c r="S29" s="286"/>
      <c r="T29" s="1071"/>
      <c r="U29" s="1072"/>
      <c r="V29" s="1073"/>
      <c r="W29" s="698"/>
      <c r="X29" s="353"/>
    </row>
    <row r="30" ht="37.5" customHeight="1">
      <c r="A30" s="388"/>
      <c r="B30" s="33"/>
      <c r="C30" s="33"/>
      <c r="D30" s="33"/>
      <c r="E30" s="33"/>
      <c r="F30" s="33"/>
      <c r="G30" s="1074"/>
      <c r="H30" s="37"/>
      <c r="I30" s="37"/>
      <c r="J30" s="37"/>
      <c r="K30" s="37"/>
      <c r="L30" s="37"/>
      <c r="M30" s="37"/>
      <c r="N30" s="37"/>
      <c r="O30" s="414"/>
      <c r="P30" s="414"/>
      <c r="Q30" s="414"/>
      <c r="R30" s="414"/>
      <c r="S30" s="402"/>
      <c r="T30" s="414"/>
      <c r="U30" s="414"/>
      <c r="V30" s="414"/>
      <c r="W30" s="788"/>
      <c r="X30" s="33"/>
    </row>
    <row r="31" ht="35.25" customHeight="1">
      <c r="A31" s="934" t="s">
        <v>121</v>
      </c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700"/>
      <c r="Y31" s="388"/>
      <c r="Z31" s="388"/>
      <c r="AA31" s="388"/>
      <c r="AB31" s="388"/>
      <c r="AC31" s="388"/>
    </row>
    <row r="32" ht="30.75" customHeight="1">
      <c r="A32" s="42" t="s">
        <v>298</v>
      </c>
      <c r="B32" s="43"/>
      <c r="C32" s="44"/>
      <c r="D32" s="46"/>
      <c r="E32" s="293"/>
      <c r="F32" s="59" t="s">
        <v>285</v>
      </c>
      <c r="G32" s="59" t="s">
        <v>286</v>
      </c>
      <c r="H32" s="59" t="s">
        <v>287</v>
      </c>
      <c r="I32" s="59" t="s">
        <v>288</v>
      </c>
      <c r="J32" s="59" t="s">
        <v>289</v>
      </c>
      <c r="K32" s="59" t="s">
        <v>290</v>
      </c>
      <c r="L32" s="59" t="s">
        <v>291</v>
      </c>
      <c r="M32" s="59" t="s">
        <v>292</v>
      </c>
      <c r="N32" s="59" t="s">
        <v>293</v>
      </c>
      <c r="O32" s="59" t="s">
        <v>294</v>
      </c>
      <c r="P32" s="59" t="s">
        <v>295</v>
      </c>
      <c r="Q32" s="50" t="s">
        <v>296</v>
      </c>
      <c r="R32" s="1019"/>
      <c r="S32" s="43"/>
      <c r="T32" s="43"/>
      <c r="U32" s="43"/>
      <c r="V32" s="43"/>
      <c r="W32" s="700"/>
      <c r="X32" s="315" t="s">
        <v>656</v>
      </c>
    </row>
    <row r="33" ht="72.75" customHeight="1">
      <c r="A33" s="67" t="s">
        <v>8</v>
      </c>
      <c r="B33" s="342" t="s">
        <v>11</v>
      </c>
      <c r="C33" s="70" t="s">
        <v>12</v>
      </c>
      <c r="D33" s="68" t="s">
        <v>214</v>
      </c>
      <c r="E33" s="76"/>
      <c r="F33" s="326"/>
      <c r="G33" s="78" t="s">
        <v>170</v>
      </c>
      <c r="H33" s="329"/>
      <c r="I33" s="326" t="s">
        <v>170</v>
      </c>
      <c r="J33" s="326" t="s">
        <v>299</v>
      </c>
      <c r="K33" s="326" t="s">
        <v>300</v>
      </c>
      <c r="L33" s="326" t="s">
        <v>170</v>
      </c>
      <c r="M33" s="326"/>
      <c r="N33" s="326" t="s">
        <v>172</v>
      </c>
      <c r="O33" s="78" t="s">
        <v>173</v>
      </c>
      <c r="P33" s="78" t="s">
        <v>176</v>
      </c>
      <c r="Q33" s="80" t="s">
        <v>178</v>
      </c>
      <c r="R33" s="1029"/>
      <c r="S33" s="335"/>
      <c r="T33" s="335"/>
      <c r="U33" s="335"/>
      <c r="V33" s="335"/>
      <c r="W33" s="339"/>
      <c r="X33" s="343"/>
      <c r="Y33" s="33"/>
      <c r="Z33" s="33"/>
      <c r="AA33" s="33"/>
      <c r="AB33" s="33"/>
      <c r="AC33" s="33"/>
    </row>
    <row r="34" ht="15.75" customHeight="1">
      <c r="A34" s="959" t="s">
        <v>257</v>
      </c>
      <c r="B34" s="960" t="s">
        <v>47</v>
      </c>
      <c r="C34" s="962">
        <v>1976951.0</v>
      </c>
      <c r="D34" s="964">
        <v>2539921.0</v>
      </c>
      <c r="E34" s="225"/>
      <c r="F34" s="227"/>
      <c r="G34" s="227"/>
      <c r="H34" s="227"/>
      <c r="I34" s="227"/>
      <c r="J34" s="227"/>
      <c r="K34" s="227"/>
      <c r="L34" s="227"/>
      <c r="M34" s="227"/>
      <c r="N34" s="227"/>
      <c r="O34" s="230"/>
      <c r="P34" s="1080"/>
      <c r="Q34" s="355"/>
      <c r="W34" s="363"/>
      <c r="X34" s="364"/>
    </row>
    <row r="35" ht="15.75" customHeight="1">
      <c r="A35" s="980" t="s">
        <v>51</v>
      </c>
      <c r="B35" s="982" t="s">
        <v>52</v>
      </c>
      <c r="C35" s="110">
        <v>1977018.0</v>
      </c>
      <c r="D35" s="984">
        <v>2506444.0</v>
      </c>
      <c r="E35" s="262"/>
      <c r="F35" s="224"/>
      <c r="G35" s="224"/>
      <c r="H35" s="224"/>
      <c r="I35" s="224"/>
      <c r="J35" s="224"/>
      <c r="K35" s="224"/>
      <c r="L35" s="224"/>
      <c r="M35" s="224"/>
      <c r="N35" s="224"/>
      <c r="O35" s="212"/>
      <c r="P35" s="1086"/>
      <c r="Q35" s="369"/>
      <c r="W35" s="363"/>
      <c r="X35" s="364"/>
    </row>
    <row r="36" ht="15.75" customHeight="1">
      <c r="A36" s="980" t="s">
        <v>60</v>
      </c>
      <c r="B36" s="982" t="s">
        <v>626</v>
      </c>
      <c r="C36" s="854">
        <v>2061277.0</v>
      </c>
      <c r="D36" s="984">
        <v>2547796.0</v>
      </c>
      <c r="E36" s="262"/>
      <c r="F36" s="224"/>
      <c r="G36" s="224"/>
      <c r="H36" s="224"/>
      <c r="I36" s="224"/>
      <c r="J36" s="224"/>
      <c r="K36" s="224"/>
      <c r="L36" s="224"/>
      <c r="M36" s="224"/>
      <c r="N36" s="224"/>
      <c r="O36" s="212"/>
      <c r="P36" s="1086"/>
      <c r="Q36" s="369"/>
      <c r="W36" s="363"/>
      <c r="X36" s="364"/>
    </row>
    <row r="37" ht="15.75" customHeight="1">
      <c r="A37" s="992" t="s">
        <v>65</v>
      </c>
      <c r="B37" s="993" t="s">
        <v>629</v>
      </c>
      <c r="C37" s="854">
        <v>1977096.0</v>
      </c>
      <c r="D37" s="994">
        <v>2559713.0</v>
      </c>
      <c r="E37" s="262"/>
      <c r="F37" s="224"/>
      <c r="G37" s="224"/>
      <c r="H37" s="224"/>
      <c r="I37" s="224"/>
      <c r="J37" s="224"/>
      <c r="K37" s="224"/>
      <c r="L37" s="224"/>
      <c r="M37" s="224"/>
      <c r="N37" s="224"/>
      <c r="O37" s="212"/>
      <c r="P37" s="1086"/>
      <c r="Q37" s="369"/>
      <c r="W37" s="363"/>
      <c r="X37" s="364"/>
    </row>
    <row r="38" ht="15.75" customHeight="1">
      <c r="A38" s="995" t="s">
        <v>78</v>
      </c>
      <c r="B38" s="996" t="s">
        <v>633</v>
      </c>
      <c r="C38" s="854">
        <v>1966811.0</v>
      </c>
      <c r="D38" s="997">
        <v>2485072.0</v>
      </c>
      <c r="E38" s="262"/>
      <c r="F38" s="224"/>
      <c r="G38" s="224"/>
      <c r="H38" s="224"/>
      <c r="I38" s="224"/>
      <c r="J38" s="224"/>
      <c r="K38" s="224"/>
      <c r="L38" s="224"/>
      <c r="M38" s="224"/>
      <c r="N38" s="224"/>
      <c r="O38" s="212"/>
      <c r="P38" s="1086"/>
      <c r="Q38" s="369"/>
      <c r="W38" s="363"/>
      <c r="X38" s="364"/>
    </row>
    <row r="39" ht="15.75" customHeight="1">
      <c r="A39" s="995" t="s">
        <v>92</v>
      </c>
      <c r="B39" s="996" t="s">
        <v>619</v>
      </c>
      <c r="C39" s="854">
        <v>1976975.0</v>
      </c>
      <c r="D39" s="984">
        <v>2546607.0</v>
      </c>
      <c r="E39" s="262"/>
      <c r="F39" s="224"/>
      <c r="G39" s="224"/>
      <c r="H39" s="224"/>
      <c r="I39" s="224"/>
      <c r="J39" s="224"/>
      <c r="K39" s="224"/>
      <c r="L39" s="224"/>
      <c r="M39" s="224"/>
      <c r="N39" s="224"/>
      <c r="O39" s="212"/>
      <c r="P39" s="1086"/>
      <c r="Q39" s="369"/>
      <c r="W39" s="363"/>
      <c r="X39" s="364"/>
    </row>
    <row r="40" ht="15.75" customHeight="1">
      <c r="A40" s="995" t="s">
        <v>545</v>
      </c>
      <c r="B40" s="996" t="s">
        <v>620</v>
      </c>
      <c r="C40" s="854">
        <v>1976953.0</v>
      </c>
      <c r="D40" s="984">
        <v>2546675.0</v>
      </c>
      <c r="E40" s="262"/>
      <c r="F40" s="224"/>
      <c r="G40" s="224"/>
      <c r="H40" s="224"/>
      <c r="I40" s="224"/>
      <c r="J40" s="224"/>
      <c r="K40" s="224"/>
      <c r="L40" s="224"/>
      <c r="M40" s="224"/>
      <c r="N40" s="224"/>
      <c r="O40" s="212"/>
      <c r="P40" s="1086"/>
      <c r="Q40" s="369"/>
      <c r="W40" s="363"/>
      <c r="X40" s="364"/>
    </row>
    <row r="41" ht="15.75" customHeight="1">
      <c r="A41" s="995" t="s">
        <v>621</v>
      </c>
      <c r="B41" s="996" t="s">
        <v>622</v>
      </c>
      <c r="C41" s="854">
        <v>1977029.0</v>
      </c>
      <c r="D41" s="984">
        <v>2550501.0</v>
      </c>
      <c r="E41" s="262"/>
      <c r="F41" s="224"/>
      <c r="G41" s="224"/>
      <c r="H41" s="224"/>
      <c r="I41" s="224"/>
      <c r="J41" s="224"/>
      <c r="K41" s="224"/>
      <c r="L41" s="224"/>
      <c r="M41" s="224"/>
      <c r="N41" s="224"/>
      <c r="O41" s="212"/>
      <c r="P41" s="1086"/>
      <c r="Q41" s="369"/>
      <c r="W41" s="363"/>
      <c r="X41" s="364"/>
    </row>
    <row r="42" ht="15.75" customHeight="1">
      <c r="A42" s="995" t="s">
        <v>41</v>
      </c>
      <c r="B42" s="996" t="s">
        <v>81</v>
      </c>
      <c r="C42" s="854">
        <v>1977028.0</v>
      </c>
      <c r="D42" s="984">
        <v>2530083.0</v>
      </c>
      <c r="E42" s="262"/>
      <c r="F42" s="224"/>
      <c r="G42" s="224"/>
      <c r="H42" s="224"/>
      <c r="I42" s="224"/>
      <c r="J42" s="224"/>
      <c r="K42" s="224"/>
      <c r="L42" s="224"/>
      <c r="M42" s="224"/>
      <c r="N42" s="224"/>
      <c r="O42" s="212"/>
      <c r="P42" s="1086"/>
      <c r="Q42" s="369"/>
      <c r="W42" s="363"/>
      <c r="X42" s="364"/>
    </row>
    <row r="43" ht="15.75" customHeight="1">
      <c r="A43" s="995" t="s">
        <v>40</v>
      </c>
      <c r="B43" s="996" t="s">
        <v>623</v>
      </c>
      <c r="C43" s="854">
        <v>2053657.0</v>
      </c>
      <c r="D43" s="984">
        <v>2492509.0</v>
      </c>
      <c r="E43" s="262"/>
      <c r="F43" s="224"/>
      <c r="G43" s="224"/>
      <c r="H43" s="224"/>
      <c r="I43" s="224"/>
      <c r="J43" s="224"/>
      <c r="K43" s="224"/>
      <c r="L43" s="224"/>
      <c r="M43" s="224"/>
      <c r="N43" s="224"/>
      <c r="O43" s="212"/>
      <c r="P43" s="1086"/>
      <c r="Q43" s="369"/>
      <c r="W43" s="363"/>
      <c r="X43" s="364"/>
    </row>
    <row r="44" ht="15.75" customHeight="1">
      <c r="A44" s="995" t="s">
        <v>64</v>
      </c>
      <c r="B44" s="996" t="s">
        <v>627</v>
      </c>
      <c r="C44" s="854">
        <v>1976853.0</v>
      </c>
      <c r="D44" s="984">
        <v>2546008.0</v>
      </c>
      <c r="E44" s="262"/>
      <c r="F44" s="224"/>
      <c r="G44" s="224"/>
      <c r="H44" s="224"/>
      <c r="I44" s="224"/>
      <c r="J44" s="224"/>
      <c r="K44" s="224"/>
      <c r="L44" s="224"/>
      <c r="M44" s="224"/>
      <c r="N44" s="224"/>
      <c r="O44" s="212"/>
      <c r="P44" s="1086"/>
      <c r="Q44" s="369"/>
      <c r="W44" s="363"/>
      <c r="X44" s="364"/>
    </row>
    <row r="45" ht="15.75" customHeight="1">
      <c r="A45" s="995" t="s">
        <v>83</v>
      </c>
      <c r="B45" s="996" t="s">
        <v>628</v>
      </c>
      <c r="C45" s="854">
        <v>1876720.0</v>
      </c>
      <c r="D45" s="984">
        <v>2459561.0</v>
      </c>
      <c r="E45" s="262"/>
      <c r="F45" s="224"/>
      <c r="G45" s="224"/>
      <c r="H45" s="224"/>
      <c r="I45" s="224"/>
      <c r="J45" s="224"/>
      <c r="K45" s="224"/>
      <c r="L45" s="224"/>
      <c r="M45" s="224"/>
      <c r="N45" s="224"/>
      <c r="O45" s="212"/>
      <c r="P45" s="1086"/>
      <c r="Q45" s="369"/>
      <c r="W45" s="363"/>
      <c r="X45" s="364"/>
    </row>
    <row r="46" ht="15.75" customHeight="1">
      <c r="A46" s="995" t="s">
        <v>630</v>
      </c>
      <c r="B46" s="996" t="s">
        <v>631</v>
      </c>
      <c r="C46" s="854">
        <v>1973170.0</v>
      </c>
      <c r="D46" s="984">
        <v>2494472.0</v>
      </c>
      <c r="E46" s="262"/>
      <c r="F46" s="224"/>
      <c r="G46" s="224"/>
      <c r="H46" s="224"/>
      <c r="I46" s="224"/>
      <c r="J46" s="224"/>
      <c r="K46" s="224"/>
      <c r="L46" s="224"/>
      <c r="M46" s="224"/>
      <c r="N46" s="224"/>
      <c r="O46" s="212"/>
      <c r="P46" s="1086"/>
      <c r="Q46" s="369"/>
      <c r="W46" s="363"/>
      <c r="X46" s="364"/>
    </row>
    <row r="47" ht="15.75" customHeight="1">
      <c r="A47" s="995" t="s">
        <v>32</v>
      </c>
      <c r="B47" s="996" t="s">
        <v>34</v>
      </c>
      <c r="C47" s="854">
        <v>2061717.0</v>
      </c>
      <c r="D47" s="984">
        <v>2453216.0</v>
      </c>
      <c r="E47" s="262"/>
      <c r="F47" s="224"/>
      <c r="G47" s="224"/>
      <c r="H47" s="224"/>
      <c r="I47" s="224"/>
      <c r="J47" s="224"/>
      <c r="K47" s="224"/>
      <c r="L47" s="224"/>
      <c r="M47" s="224"/>
      <c r="N47" s="224"/>
      <c r="O47" s="212"/>
      <c r="P47" s="1086"/>
      <c r="Q47" s="369"/>
      <c r="W47" s="363"/>
      <c r="X47" s="364"/>
    </row>
    <row r="48" ht="15.75" customHeight="1">
      <c r="A48" s="995" t="s">
        <v>57</v>
      </c>
      <c r="B48" s="996" t="s">
        <v>632</v>
      </c>
      <c r="C48" s="854">
        <v>2058261.0</v>
      </c>
      <c r="D48" s="984">
        <v>2547191.0</v>
      </c>
      <c r="E48" s="262"/>
      <c r="F48" s="224"/>
      <c r="G48" s="224"/>
      <c r="H48" s="224"/>
      <c r="I48" s="224"/>
      <c r="J48" s="224"/>
      <c r="K48" s="224"/>
      <c r="L48" s="224"/>
      <c r="M48" s="224"/>
      <c r="N48" s="224"/>
      <c r="O48" s="212"/>
      <c r="P48" s="1086"/>
      <c r="Q48" s="369"/>
      <c r="W48" s="363"/>
      <c r="X48" s="364"/>
    </row>
    <row r="49" ht="15.75" customHeight="1">
      <c r="A49" s="995" t="s">
        <v>634</v>
      </c>
      <c r="B49" s="996" t="s">
        <v>635</v>
      </c>
      <c r="C49" s="854">
        <v>2058971.0</v>
      </c>
      <c r="D49" s="984">
        <v>2546844.0</v>
      </c>
      <c r="E49" s="262"/>
      <c r="F49" s="224"/>
      <c r="G49" s="224"/>
      <c r="H49" s="224"/>
      <c r="I49" s="224"/>
      <c r="J49" s="224"/>
      <c r="K49" s="224"/>
      <c r="L49" s="224"/>
      <c r="M49" s="224"/>
      <c r="N49" s="224"/>
      <c r="O49" s="212"/>
      <c r="P49" s="1086"/>
      <c r="Q49" s="369"/>
      <c r="W49" s="363"/>
      <c r="X49" s="364"/>
    </row>
    <row r="50" ht="15.75" customHeight="1">
      <c r="A50" s="995" t="s">
        <v>16</v>
      </c>
      <c r="B50" s="996" t="s">
        <v>636</v>
      </c>
      <c r="C50" s="854">
        <v>2063479.0</v>
      </c>
      <c r="D50" s="984">
        <v>2558177.0</v>
      </c>
      <c r="E50" s="262"/>
      <c r="F50" s="224"/>
      <c r="G50" s="224"/>
      <c r="H50" s="224"/>
      <c r="I50" s="224"/>
      <c r="J50" s="224"/>
      <c r="K50" s="224"/>
      <c r="L50" s="224"/>
      <c r="M50" s="224"/>
      <c r="N50" s="224"/>
      <c r="O50" s="212"/>
      <c r="P50" s="1086"/>
      <c r="Q50" s="369"/>
      <c r="W50" s="363"/>
      <c r="X50" s="364"/>
    </row>
    <row r="51" ht="15.75" customHeight="1">
      <c r="A51" s="995" t="s">
        <v>75</v>
      </c>
      <c r="B51" s="996" t="s">
        <v>637</v>
      </c>
      <c r="C51" s="854">
        <v>2061354.0</v>
      </c>
      <c r="D51" s="984">
        <v>2554347.0</v>
      </c>
      <c r="E51" s="262"/>
      <c r="F51" s="224"/>
      <c r="G51" s="224"/>
      <c r="H51" s="224"/>
      <c r="I51" s="224"/>
      <c r="J51" s="224"/>
      <c r="K51" s="224"/>
      <c r="L51" s="224"/>
      <c r="M51" s="224"/>
      <c r="N51" s="224"/>
      <c r="O51" s="212"/>
      <c r="P51" s="1086"/>
      <c r="Q51" s="369"/>
      <c r="W51" s="363"/>
      <c r="X51" s="364"/>
    </row>
    <row r="52" ht="15.75" customHeight="1">
      <c r="A52" s="995" t="s">
        <v>95</v>
      </c>
      <c r="B52" s="996" t="s">
        <v>638</v>
      </c>
      <c r="C52" s="854">
        <v>2061300.0</v>
      </c>
      <c r="D52" s="984">
        <v>2551338.0</v>
      </c>
      <c r="E52" s="262"/>
      <c r="F52" s="224"/>
      <c r="G52" s="224"/>
      <c r="H52" s="224"/>
      <c r="I52" s="224"/>
      <c r="J52" s="224"/>
      <c r="K52" s="224"/>
      <c r="L52" s="224"/>
      <c r="M52" s="224"/>
      <c r="N52" s="224"/>
      <c r="O52" s="212"/>
      <c r="P52" s="1086"/>
      <c r="Q52" s="369"/>
      <c r="W52" s="363"/>
      <c r="X52" s="364"/>
    </row>
    <row r="53" ht="15.75" customHeight="1">
      <c r="A53" s="995" t="s">
        <v>105</v>
      </c>
      <c r="B53" s="996" t="s">
        <v>639</v>
      </c>
      <c r="C53" s="854">
        <v>2061562.0</v>
      </c>
      <c r="D53" s="984">
        <v>2558994.0</v>
      </c>
      <c r="E53" s="262"/>
      <c r="F53" s="224"/>
      <c r="G53" s="224"/>
      <c r="H53" s="224"/>
      <c r="I53" s="224"/>
      <c r="J53" s="224"/>
      <c r="K53" s="224"/>
      <c r="L53" s="224"/>
      <c r="M53" s="224"/>
      <c r="N53" s="224"/>
      <c r="O53" s="212"/>
      <c r="P53" s="1086"/>
      <c r="Q53" s="369"/>
      <c r="W53" s="363"/>
      <c r="X53" s="364"/>
    </row>
    <row r="54" ht="15.75" customHeight="1">
      <c r="A54" s="995" t="s">
        <v>646</v>
      </c>
      <c r="B54" s="996" t="s">
        <v>647</v>
      </c>
      <c r="C54" s="854">
        <v>2061120.0</v>
      </c>
      <c r="D54" s="984">
        <v>2552251.0</v>
      </c>
      <c r="E54" s="262"/>
      <c r="F54" s="224"/>
      <c r="G54" s="224"/>
      <c r="H54" s="224"/>
      <c r="I54" s="224"/>
      <c r="J54" s="224"/>
      <c r="K54" s="224"/>
      <c r="L54" s="224"/>
      <c r="M54" s="224"/>
      <c r="N54" s="224"/>
      <c r="O54" s="212"/>
      <c r="P54" s="1086"/>
      <c r="Q54" s="369"/>
      <c r="W54" s="363"/>
      <c r="X54" s="364"/>
    </row>
    <row r="55" ht="15.75" customHeight="1">
      <c r="A55" s="995" t="s">
        <v>102</v>
      </c>
      <c r="B55" s="996" t="s">
        <v>648</v>
      </c>
      <c r="C55" s="854">
        <v>2063911.0</v>
      </c>
      <c r="D55" s="984">
        <v>2556393.0</v>
      </c>
      <c r="E55" s="262"/>
      <c r="F55" s="224"/>
      <c r="G55" s="224"/>
      <c r="H55" s="224"/>
      <c r="I55" s="224"/>
      <c r="J55" s="224"/>
      <c r="K55" s="224"/>
      <c r="L55" s="224"/>
      <c r="M55" s="224"/>
      <c r="N55" s="224"/>
      <c r="O55" s="212"/>
      <c r="P55" s="1086"/>
      <c r="Q55" s="369"/>
      <c r="W55" s="363"/>
      <c r="X55" s="364"/>
    </row>
    <row r="56" ht="15.75" customHeight="1">
      <c r="A56" s="280"/>
      <c r="B56" s="366"/>
      <c r="C56" s="368"/>
      <c r="D56" s="257"/>
      <c r="E56" s="262"/>
      <c r="F56" s="224"/>
      <c r="G56" s="224"/>
      <c r="H56" s="224"/>
      <c r="I56" s="224"/>
      <c r="J56" s="224"/>
      <c r="K56" s="224"/>
      <c r="L56" s="224"/>
      <c r="M56" s="224"/>
      <c r="N56" s="224"/>
      <c r="O56" s="212"/>
      <c r="P56" s="1086"/>
      <c r="Q56" s="369"/>
      <c r="W56" s="363"/>
      <c r="X56" s="364"/>
    </row>
    <row r="57" ht="15.75" customHeight="1">
      <c r="A57" s="239"/>
      <c r="B57" s="371"/>
      <c r="C57" s="372"/>
      <c r="D57" s="242"/>
      <c r="E57" s="241"/>
      <c r="F57" s="243"/>
      <c r="G57" s="243"/>
      <c r="H57" s="243"/>
      <c r="I57" s="243"/>
      <c r="J57" s="243"/>
      <c r="K57" s="243"/>
      <c r="L57" s="243"/>
      <c r="M57" s="243"/>
      <c r="N57" s="243"/>
      <c r="O57" s="244"/>
      <c r="P57" s="1122"/>
      <c r="Q57" s="383"/>
      <c r="W57" s="363"/>
      <c r="X57" s="1043"/>
    </row>
    <row r="58" ht="15.75" customHeight="1">
      <c r="A58" s="292"/>
      <c r="B58" s="294"/>
      <c r="C58" s="294"/>
      <c r="D58" s="375"/>
      <c r="E58" s="384"/>
      <c r="F58" s="303"/>
      <c r="G58" s="303"/>
      <c r="H58" s="303"/>
      <c r="I58" s="303"/>
      <c r="J58" s="303"/>
      <c r="K58" s="303"/>
      <c r="L58" s="303"/>
      <c r="M58" s="303"/>
      <c r="N58" s="303"/>
      <c r="O58" s="385"/>
      <c r="P58" s="1124"/>
      <c r="Q58" s="386"/>
      <c r="R58" s="380"/>
      <c r="S58" s="380"/>
      <c r="T58" s="380"/>
      <c r="U58" s="380"/>
      <c r="V58" s="380"/>
      <c r="W58" s="381"/>
      <c r="X58" s="1126"/>
    </row>
    <row r="59" ht="15.75" customHeight="1">
      <c r="O59" s="58"/>
      <c r="P59" s="58"/>
      <c r="Q59" s="58"/>
      <c r="R59" s="58"/>
      <c r="T59" s="58"/>
      <c r="U59" s="58"/>
      <c r="V59" s="58"/>
    </row>
    <row r="60" ht="15.75" customHeight="1">
      <c r="O60" s="58"/>
      <c r="P60" s="58"/>
      <c r="Q60" s="58"/>
      <c r="R60" s="58"/>
      <c r="T60" s="58"/>
      <c r="U60" s="58"/>
      <c r="V60" s="58"/>
    </row>
    <row r="61" ht="15.75" customHeight="1">
      <c r="O61" s="58"/>
      <c r="P61" s="58"/>
      <c r="Q61" s="58"/>
      <c r="R61" s="58"/>
      <c r="T61" s="58"/>
      <c r="U61" s="58"/>
      <c r="V61" s="58"/>
    </row>
    <row r="62" ht="15.75" customHeight="1">
      <c r="O62" s="58"/>
      <c r="P62" s="58"/>
      <c r="Q62" s="58"/>
      <c r="R62" s="58"/>
      <c r="T62" s="58"/>
      <c r="U62" s="58"/>
      <c r="V62" s="58"/>
    </row>
    <row r="63" ht="15.75" customHeight="1">
      <c r="O63" s="58"/>
      <c r="P63" s="58"/>
      <c r="Q63" s="58"/>
      <c r="R63" s="58"/>
      <c r="T63" s="58"/>
      <c r="U63" s="58"/>
      <c r="V63" s="58"/>
    </row>
    <row r="64" ht="15.75" customHeight="1">
      <c r="O64" s="58"/>
      <c r="P64" s="58"/>
      <c r="Q64" s="58"/>
      <c r="R64" s="58"/>
      <c r="T64" s="58"/>
      <c r="U64" s="58"/>
      <c r="V64" s="58"/>
    </row>
    <row r="65" ht="15.75" customHeight="1">
      <c r="O65" s="58"/>
      <c r="P65" s="58"/>
      <c r="Q65" s="58"/>
      <c r="R65" s="58"/>
      <c r="T65" s="58"/>
      <c r="U65" s="58"/>
      <c r="V65" s="58"/>
    </row>
    <row r="66" ht="15.75" customHeight="1">
      <c r="O66" s="58"/>
      <c r="P66" s="58"/>
      <c r="Q66" s="58"/>
      <c r="R66" s="58"/>
      <c r="T66" s="58"/>
      <c r="U66" s="58"/>
      <c r="V66" s="58"/>
    </row>
    <row r="67" ht="15.75" customHeight="1">
      <c r="O67" s="58"/>
      <c r="P67" s="58"/>
      <c r="Q67" s="58"/>
      <c r="R67" s="58"/>
      <c r="T67" s="58"/>
      <c r="U67" s="58"/>
      <c r="V67" s="58"/>
    </row>
    <row r="68" ht="15.75" customHeight="1">
      <c r="O68" s="58"/>
      <c r="P68" s="58"/>
      <c r="Q68" s="58"/>
      <c r="R68" s="58"/>
      <c r="T68" s="58"/>
      <c r="U68" s="58"/>
      <c r="V68" s="58"/>
    </row>
    <row r="69" ht="15.75" customHeight="1">
      <c r="O69" s="58"/>
      <c r="P69" s="58"/>
      <c r="Q69" s="58"/>
      <c r="R69" s="58"/>
      <c r="T69" s="58"/>
      <c r="U69" s="58"/>
      <c r="V69" s="58"/>
    </row>
    <row r="70" ht="15.75" customHeight="1">
      <c r="O70" s="58"/>
      <c r="P70" s="58"/>
      <c r="Q70" s="58"/>
      <c r="R70" s="58"/>
      <c r="T70" s="58"/>
      <c r="U70" s="58"/>
      <c r="V70" s="58"/>
    </row>
    <row r="71" ht="15.75" customHeight="1">
      <c r="O71" s="58"/>
      <c r="P71" s="58"/>
      <c r="Q71" s="58"/>
      <c r="R71" s="58"/>
      <c r="T71" s="58"/>
      <c r="U71" s="58"/>
      <c r="V71" s="58"/>
    </row>
    <row r="72" ht="15.75" customHeight="1">
      <c r="O72" s="58"/>
      <c r="P72" s="58"/>
      <c r="Q72" s="58"/>
      <c r="R72" s="58"/>
      <c r="T72" s="58"/>
      <c r="U72" s="58"/>
      <c r="V72" s="58"/>
    </row>
    <row r="73" ht="15.75" customHeight="1">
      <c r="O73" s="58"/>
      <c r="P73" s="58"/>
      <c r="Q73" s="58"/>
      <c r="R73" s="58"/>
      <c r="T73" s="58"/>
      <c r="U73" s="58"/>
      <c r="V73" s="58"/>
    </row>
    <row r="74" ht="15.75" customHeight="1">
      <c r="O74" s="58"/>
      <c r="P74" s="58"/>
      <c r="Q74" s="58"/>
      <c r="R74" s="58"/>
      <c r="T74" s="58"/>
      <c r="U74" s="58"/>
      <c r="V74" s="58"/>
    </row>
    <row r="75" ht="15.75" customHeight="1">
      <c r="O75" s="58"/>
      <c r="P75" s="58"/>
      <c r="Q75" s="58"/>
      <c r="R75" s="58"/>
      <c r="T75" s="58"/>
      <c r="U75" s="58"/>
      <c r="V75" s="58"/>
    </row>
    <row r="76" ht="15.75" customHeight="1">
      <c r="O76" s="58"/>
      <c r="P76" s="58"/>
      <c r="Q76" s="58"/>
      <c r="R76" s="58"/>
      <c r="T76" s="58"/>
      <c r="U76" s="58"/>
      <c r="V76" s="58"/>
    </row>
    <row r="77" ht="15.75" customHeight="1">
      <c r="O77" s="58"/>
      <c r="P77" s="58"/>
      <c r="Q77" s="58"/>
      <c r="R77" s="58"/>
      <c r="T77" s="58"/>
      <c r="U77" s="58"/>
      <c r="V77" s="58"/>
    </row>
    <row r="78" ht="15.75" customHeight="1">
      <c r="O78" s="58"/>
      <c r="P78" s="58"/>
      <c r="Q78" s="58"/>
      <c r="R78" s="58"/>
      <c r="T78" s="58"/>
      <c r="U78" s="58"/>
      <c r="V78" s="58"/>
    </row>
    <row r="79" ht="15.75" customHeight="1">
      <c r="O79" s="58"/>
      <c r="P79" s="58"/>
      <c r="Q79" s="58"/>
      <c r="R79" s="58"/>
      <c r="T79" s="58"/>
      <c r="U79" s="58"/>
      <c r="V79" s="58"/>
    </row>
    <row r="80" ht="15.75" customHeight="1">
      <c r="O80" s="58"/>
      <c r="P80" s="58"/>
      <c r="Q80" s="58"/>
      <c r="R80" s="58"/>
      <c r="T80" s="58"/>
      <c r="U80" s="58"/>
      <c r="V80" s="58"/>
    </row>
    <row r="81" ht="15.75" customHeight="1">
      <c r="O81" s="58"/>
      <c r="P81" s="58"/>
      <c r="Q81" s="58"/>
      <c r="R81" s="58"/>
      <c r="T81" s="58"/>
      <c r="U81" s="58"/>
      <c r="V81" s="58"/>
    </row>
    <row r="82" ht="15.75" customHeight="1">
      <c r="O82" s="58"/>
      <c r="P82" s="58"/>
      <c r="Q82" s="58"/>
      <c r="R82" s="58"/>
      <c r="T82" s="58"/>
      <c r="U82" s="58"/>
      <c r="V82" s="58"/>
    </row>
    <row r="83" ht="15.75" customHeight="1">
      <c r="O83" s="58"/>
      <c r="P83" s="58"/>
      <c r="Q83" s="58"/>
      <c r="R83" s="58"/>
      <c r="T83" s="58"/>
      <c r="U83" s="58"/>
      <c r="V83" s="58"/>
    </row>
    <row r="84" ht="15.75" customHeight="1">
      <c r="O84" s="58"/>
      <c r="P84" s="58"/>
      <c r="Q84" s="58"/>
      <c r="R84" s="58"/>
      <c r="T84" s="58"/>
      <c r="U84" s="58"/>
      <c r="V84" s="58"/>
    </row>
    <row r="85" ht="15.75" customHeight="1">
      <c r="O85" s="58"/>
      <c r="P85" s="58"/>
      <c r="Q85" s="58"/>
      <c r="R85" s="58"/>
      <c r="T85" s="58"/>
      <c r="U85" s="58"/>
      <c r="V85" s="58"/>
    </row>
    <row r="86" ht="15.75" customHeight="1">
      <c r="O86" s="58"/>
      <c r="P86" s="58"/>
      <c r="Q86" s="58"/>
      <c r="R86" s="58"/>
      <c r="T86" s="58"/>
      <c r="U86" s="58"/>
      <c r="V86" s="58"/>
    </row>
    <row r="87" ht="15.75" customHeight="1">
      <c r="O87" s="58"/>
      <c r="P87" s="58"/>
      <c r="Q87" s="58"/>
      <c r="R87" s="58"/>
      <c r="T87" s="58"/>
      <c r="U87" s="58"/>
      <c r="V87" s="58"/>
    </row>
    <row r="88" ht="15.75" customHeight="1">
      <c r="O88" s="58"/>
      <c r="P88" s="58"/>
      <c r="Q88" s="58"/>
      <c r="R88" s="58"/>
      <c r="T88" s="58"/>
      <c r="U88" s="58"/>
      <c r="V88" s="58"/>
    </row>
    <row r="89" ht="15.75" customHeight="1">
      <c r="O89" s="58"/>
      <c r="P89" s="58"/>
      <c r="Q89" s="58"/>
      <c r="R89" s="58"/>
      <c r="T89" s="58"/>
      <c r="U89" s="58"/>
      <c r="V89" s="58"/>
    </row>
    <row r="90" ht="15.75" customHeight="1">
      <c r="O90" s="58"/>
      <c r="P90" s="58"/>
      <c r="Q90" s="58"/>
      <c r="R90" s="58"/>
      <c r="T90" s="58"/>
      <c r="U90" s="58"/>
      <c r="V90" s="58"/>
    </row>
    <row r="91" ht="15.75" customHeight="1">
      <c r="O91" s="58"/>
      <c r="P91" s="58"/>
      <c r="Q91" s="58"/>
      <c r="R91" s="58"/>
      <c r="T91" s="58"/>
      <c r="U91" s="58"/>
      <c r="V91" s="58"/>
    </row>
    <row r="92" ht="15.75" customHeight="1">
      <c r="O92" s="58"/>
      <c r="P92" s="58"/>
      <c r="Q92" s="58"/>
      <c r="R92" s="58"/>
      <c r="T92" s="58"/>
      <c r="U92" s="58"/>
      <c r="V92" s="58"/>
    </row>
    <row r="93" ht="15.75" customHeight="1">
      <c r="O93" s="58"/>
      <c r="P93" s="58"/>
      <c r="Q93" s="58"/>
      <c r="R93" s="58"/>
      <c r="T93" s="58"/>
      <c r="U93" s="58"/>
      <c r="V93" s="58"/>
    </row>
    <row r="94" ht="15.75" customHeight="1">
      <c r="O94" s="58"/>
      <c r="P94" s="58"/>
      <c r="Q94" s="58"/>
      <c r="R94" s="58"/>
      <c r="T94" s="58"/>
      <c r="U94" s="58"/>
      <c r="V94" s="58"/>
    </row>
    <row r="95" ht="15.75" customHeight="1">
      <c r="O95" s="58"/>
      <c r="P95" s="58"/>
      <c r="Q95" s="58"/>
      <c r="R95" s="58"/>
      <c r="T95" s="58"/>
      <c r="U95" s="58"/>
      <c r="V95" s="58"/>
    </row>
    <row r="96" ht="15.75" customHeight="1">
      <c r="O96" s="58"/>
      <c r="P96" s="58"/>
      <c r="Q96" s="58"/>
      <c r="R96" s="58"/>
      <c r="T96" s="58"/>
      <c r="U96" s="58"/>
      <c r="V96" s="58"/>
    </row>
    <row r="97" ht="15.75" customHeight="1">
      <c r="O97" s="58"/>
      <c r="P97" s="58"/>
      <c r="Q97" s="58"/>
      <c r="R97" s="58"/>
      <c r="T97" s="58"/>
      <c r="U97" s="58"/>
      <c r="V97" s="58"/>
    </row>
    <row r="98" ht="15.75" customHeight="1">
      <c r="O98" s="58"/>
      <c r="P98" s="58"/>
      <c r="Q98" s="58"/>
      <c r="R98" s="58"/>
      <c r="T98" s="58"/>
      <c r="U98" s="58"/>
      <c r="V98" s="58"/>
    </row>
    <row r="99" ht="15.75" customHeight="1">
      <c r="O99" s="58"/>
      <c r="P99" s="58"/>
      <c r="Q99" s="58"/>
      <c r="R99" s="58"/>
      <c r="T99" s="58"/>
      <c r="U99" s="58"/>
      <c r="V99" s="58"/>
    </row>
    <row r="100" ht="15.75" customHeight="1">
      <c r="O100" s="58"/>
      <c r="P100" s="58"/>
      <c r="Q100" s="58"/>
      <c r="R100" s="58"/>
      <c r="T100" s="58"/>
      <c r="U100" s="58"/>
      <c r="V100" s="58"/>
    </row>
    <row r="101" ht="15.75" customHeight="1">
      <c r="O101" s="58"/>
      <c r="P101" s="58"/>
      <c r="Q101" s="58"/>
      <c r="R101" s="58"/>
      <c r="T101" s="58"/>
      <c r="U101" s="58"/>
      <c r="V101" s="58"/>
    </row>
    <row r="102" ht="15.75" customHeight="1">
      <c r="O102" s="58"/>
      <c r="P102" s="58"/>
      <c r="Q102" s="58"/>
      <c r="R102" s="58"/>
      <c r="T102" s="58"/>
      <c r="U102" s="58"/>
      <c r="V102" s="58"/>
    </row>
    <row r="103" ht="15.75" customHeight="1">
      <c r="O103" s="58"/>
      <c r="P103" s="58"/>
      <c r="Q103" s="58"/>
      <c r="R103" s="58"/>
      <c r="T103" s="58"/>
      <c r="U103" s="58"/>
      <c r="V103" s="58"/>
    </row>
    <row r="104" ht="15.75" customHeight="1">
      <c r="O104" s="58"/>
      <c r="P104" s="58"/>
      <c r="Q104" s="58"/>
      <c r="R104" s="58"/>
      <c r="T104" s="58"/>
      <c r="U104" s="58"/>
      <c r="V104" s="58"/>
    </row>
    <row r="105" ht="15.75" customHeight="1">
      <c r="O105" s="58"/>
      <c r="P105" s="58"/>
      <c r="Q105" s="58"/>
      <c r="R105" s="58"/>
      <c r="T105" s="58"/>
      <c r="U105" s="58"/>
      <c r="V105" s="58"/>
    </row>
    <row r="106" ht="15.75" customHeight="1">
      <c r="O106" s="58"/>
      <c r="P106" s="58"/>
      <c r="Q106" s="58"/>
      <c r="R106" s="58"/>
      <c r="T106" s="58"/>
      <c r="U106" s="58"/>
      <c r="V106" s="58"/>
    </row>
    <row r="107" ht="15.75" customHeight="1">
      <c r="O107" s="58"/>
      <c r="P107" s="58"/>
      <c r="Q107" s="58"/>
      <c r="R107" s="58"/>
      <c r="T107" s="58"/>
      <c r="U107" s="58"/>
      <c r="V107" s="58"/>
    </row>
    <row r="108" ht="15.75" customHeight="1">
      <c r="O108" s="58"/>
      <c r="P108" s="58"/>
      <c r="Q108" s="58"/>
      <c r="R108" s="58"/>
      <c r="T108" s="58"/>
      <c r="U108" s="58"/>
      <c r="V108" s="58"/>
    </row>
    <row r="109" ht="15.75" customHeight="1">
      <c r="O109" s="58"/>
      <c r="P109" s="58"/>
      <c r="Q109" s="58"/>
      <c r="R109" s="58"/>
      <c r="T109" s="58"/>
      <c r="U109" s="58"/>
      <c r="V109" s="58"/>
    </row>
    <row r="110" ht="15.75" customHeight="1">
      <c r="O110" s="58"/>
      <c r="P110" s="58"/>
      <c r="Q110" s="58"/>
      <c r="R110" s="58"/>
      <c r="T110" s="58"/>
      <c r="U110" s="58"/>
      <c r="V110" s="58"/>
    </row>
    <row r="111" ht="15.75" customHeight="1">
      <c r="O111" s="58"/>
      <c r="P111" s="58"/>
      <c r="Q111" s="58"/>
      <c r="R111" s="58"/>
      <c r="T111" s="58"/>
      <c r="U111" s="58"/>
      <c r="V111" s="58"/>
    </row>
    <row r="112" ht="15.75" customHeight="1">
      <c r="O112" s="58"/>
      <c r="P112" s="58"/>
      <c r="Q112" s="58"/>
      <c r="R112" s="58"/>
      <c r="T112" s="58"/>
      <c r="U112" s="58"/>
      <c r="V112" s="58"/>
    </row>
    <row r="113" ht="15.75" customHeight="1">
      <c r="O113" s="58"/>
      <c r="P113" s="58"/>
      <c r="Q113" s="58"/>
      <c r="R113" s="58"/>
      <c r="T113" s="58"/>
      <c r="U113" s="58"/>
      <c r="V113" s="58"/>
    </row>
    <row r="114" ht="15.75" customHeight="1">
      <c r="O114" s="58"/>
      <c r="P114" s="58"/>
      <c r="Q114" s="58"/>
      <c r="R114" s="58"/>
      <c r="T114" s="58"/>
      <c r="U114" s="58"/>
      <c r="V114" s="58"/>
    </row>
    <row r="115" ht="15.75" customHeight="1">
      <c r="O115" s="58"/>
      <c r="P115" s="58"/>
      <c r="Q115" s="58"/>
      <c r="R115" s="58"/>
      <c r="T115" s="58"/>
      <c r="U115" s="58"/>
      <c r="V115" s="58"/>
    </row>
    <row r="116" ht="15.75" customHeight="1">
      <c r="O116" s="58"/>
      <c r="P116" s="58"/>
      <c r="Q116" s="58"/>
      <c r="R116" s="58"/>
      <c r="T116" s="58"/>
      <c r="U116" s="58"/>
      <c r="V116" s="58"/>
    </row>
    <row r="117" ht="15.75" customHeight="1">
      <c r="O117" s="58"/>
      <c r="P117" s="58"/>
      <c r="Q117" s="58"/>
      <c r="R117" s="58"/>
      <c r="T117" s="58"/>
      <c r="U117" s="58"/>
      <c r="V117" s="58"/>
    </row>
    <row r="118" ht="15.75" customHeight="1">
      <c r="O118" s="58"/>
      <c r="P118" s="58"/>
      <c r="Q118" s="58"/>
      <c r="R118" s="58"/>
      <c r="T118" s="58"/>
      <c r="U118" s="58"/>
      <c r="V118" s="58"/>
    </row>
    <row r="119" ht="15.75" customHeight="1">
      <c r="O119" s="58"/>
      <c r="P119" s="58"/>
      <c r="Q119" s="58"/>
      <c r="R119" s="58"/>
      <c r="T119" s="58"/>
      <c r="U119" s="58"/>
      <c r="V119" s="58"/>
    </row>
    <row r="120" ht="15.75" customHeight="1">
      <c r="O120" s="58"/>
      <c r="P120" s="58"/>
      <c r="Q120" s="58"/>
      <c r="R120" s="58"/>
      <c r="T120" s="58"/>
      <c r="U120" s="58"/>
      <c r="V120" s="58"/>
    </row>
    <row r="121" ht="15.75" customHeight="1">
      <c r="O121" s="58"/>
      <c r="P121" s="58"/>
      <c r="Q121" s="58"/>
      <c r="R121" s="58"/>
      <c r="T121" s="58"/>
      <c r="U121" s="58"/>
      <c r="V121" s="58"/>
    </row>
    <row r="122" ht="15.75" customHeight="1">
      <c r="O122" s="58"/>
      <c r="P122" s="58"/>
      <c r="Q122" s="58"/>
      <c r="R122" s="58"/>
      <c r="T122" s="58"/>
      <c r="U122" s="58"/>
      <c r="V122" s="58"/>
    </row>
    <row r="123" ht="15.75" customHeight="1">
      <c r="O123" s="58"/>
      <c r="P123" s="58"/>
      <c r="Q123" s="58"/>
      <c r="R123" s="58"/>
      <c r="T123" s="58"/>
      <c r="U123" s="58"/>
      <c r="V123" s="58"/>
    </row>
    <row r="124" ht="15.75" customHeight="1">
      <c r="O124" s="58"/>
      <c r="P124" s="58"/>
      <c r="Q124" s="58"/>
      <c r="R124" s="58"/>
      <c r="T124" s="58"/>
      <c r="U124" s="58"/>
      <c r="V124" s="58"/>
    </row>
    <row r="125" ht="15.75" customHeight="1">
      <c r="O125" s="58"/>
      <c r="P125" s="58"/>
      <c r="Q125" s="58"/>
      <c r="R125" s="58"/>
      <c r="T125" s="58"/>
      <c r="U125" s="58"/>
      <c r="V125" s="58"/>
    </row>
    <row r="126" ht="15.75" customHeight="1">
      <c r="O126" s="58"/>
      <c r="P126" s="58"/>
      <c r="Q126" s="58"/>
      <c r="R126" s="58"/>
      <c r="T126" s="58"/>
      <c r="U126" s="58"/>
      <c r="V126" s="58"/>
    </row>
    <row r="127" ht="15.75" customHeight="1">
      <c r="O127" s="58"/>
      <c r="P127" s="58"/>
      <c r="Q127" s="58"/>
      <c r="R127" s="58"/>
      <c r="T127" s="58"/>
      <c r="U127" s="58"/>
      <c r="V127" s="58"/>
    </row>
    <row r="128" ht="15.75" customHeight="1">
      <c r="O128" s="58"/>
      <c r="P128" s="58"/>
      <c r="Q128" s="58"/>
      <c r="R128" s="58"/>
      <c r="T128" s="58"/>
      <c r="U128" s="58"/>
      <c r="V128" s="58"/>
    </row>
    <row r="129" ht="15.75" customHeight="1">
      <c r="O129" s="58"/>
      <c r="P129" s="58"/>
      <c r="Q129" s="58"/>
      <c r="R129" s="58"/>
      <c r="T129" s="58"/>
      <c r="U129" s="58"/>
      <c r="V129" s="58"/>
    </row>
    <row r="130" ht="15.75" customHeight="1">
      <c r="O130" s="58"/>
      <c r="P130" s="58"/>
      <c r="Q130" s="58"/>
      <c r="R130" s="58"/>
      <c r="T130" s="58"/>
      <c r="U130" s="58"/>
      <c r="V130" s="58"/>
    </row>
    <row r="131" ht="15.75" customHeight="1">
      <c r="O131" s="58"/>
      <c r="P131" s="58"/>
      <c r="Q131" s="58"/>
      <c r="R131" s="58"/>
      <c r="T131" s="58"/>
      <c r="U131" s="58"/>
      <c r="V131" s="58"/>
    </row>
    <row r="132" ht="15.75" customHeight="1">
      <c r="O132" s="58"/>
      <c r="P132" s="58"/>
      <c r="Q132" s="58"/>
      <c r="R132" s="58"/>
      <c r="T132" s="58"/>
      <c r="U132" s="58"/>
      <c r="V132" s="58"/>
    </row>
    <row r="133" ht="15.75" customHeight="1">
      <c r="O133" s="58"/>
      <c r="P133" s="58"/>
      <c r="Q133" s="58"/>
      <c r="R133" s="58"/>
      <c r="T133" s="58"/>
      <c r="U133" s="58"/>
      <c r="V133" s="58"/>
    </row>
    <row r="134" ht="15.75" customHeight="1">
      <c r="O134" s="58"/>
      <c r="P134" s="58"/>
      <c r="Q134" s="58"/>
      <c r="R134" s="58"/>
      <c r="T134" s="58"/>
      <c r="U134" s="58"/>
      <c r="V134" s="58"/>
    </row>
    <row r="135" ht="15.75" customHeight="1">
      <c r="O135" s="58"/>
      <c r="P135" s="58"/>
      <c r="Q135" s="58"/>
      <c r="R135" s="58"/>
      <c r="T135" s="58"/>
      <c r="U135" s="58"/>
      <c r="V135" s="58"/>
    </row>
    <row r="136" ht="15.75" customHeight="1">
      <c r="O136" s="58"/>
      <c r="P136" s="58"/>
      <c r="Q136" s="58"/>
      <c r="R136" s="58"/>
      <c r="T136" s="58"/>
      <c r="U136" s="58"/>
      <c r="V136" s="58"/>
    </row>
    <row r="137" ht="15.75" customHeight="1">
      <c r="O137" s="58"/>
      <c r="P137" s="58"/>
      <c r="Q137" s="58"/>
      <c r="R137" s="58"/>
      <c r="T137" s="58"/>
      <c r="U137" s="58"/>
      <c r="V137" s="58"/>
    </row>
    <row r="138" ht="15.75" customHeight="1">
      <c r="O138" s="58"/>
      <c r="P138" s="58"/>
      <c r="Q138" s="58"/>
      <c r="R138" s="58"/>
      <c r="T138" s="58"/>
      <c r="U138" s="58"/>
      <c r="V138" s="58"/>
    </row>
    <row r="139" ht="15.75" customHeight="1">
      <c r="O139" s="58"/>
      <c r="P139" s="58"/>
      <c r="Q139" s="58"/>
      <c r="R139" s="58"/>
      <c r="T139" s="58"/>
      <c r="U139" s="58"/>
      <c r="V139" s="58"/>
    </row>
    <row r="140" ht="15.75" customHeight="1">
      <c r="O140" s="58"/>
      <c r="P140" s="58"/>
      <c r="Q140" s="58"/>
      <c r="R140" s="58"/>
      <c r="T140" s="58"/>
      <c r="U140" s="58"/>
      <c r="V140" s="58"/>
    </row>
    <row r="141" ht="15.75" customHeight="1">
      <c r="O141" s="58"/>
      <c r="P141" s="58"/>
      <c r="Q141" s="58"/>
      <c r="R141" s="58"/>
      <c r="T141" s="58"/>
      <c r="U141" s="58"/>
      <c r="V141" s="58"/>
    </row>
    <row r="142" ht="15.75" customHeight="1">
      <c r="O142" s="58"/>
      <c r="P142" s="58"/>
      <c r="Q142" s="58"/>
      <c r="R142" s="58"/>
      <c r="T142" s="58"/>
      <c r="U142" s="58"/>
      <c r="V142" s="58"/>
    </row>
    <row r="143" ht="15.75" customHeight="1">
      <c r="O143" s="58"/>
      <c r="P143" s="58"/>
      <c r="Q143" s="58"/>
      <c r="R143" s="58"/>
      <c r="T143" s="58"/>
      <c r="U143" s="58"/>
      <c r="V143" s="58"/>
    </row>
    <row r="144" ht="15.75" customHeight="1">
      <c r="O144" s="58"/>
      <c r="P144" s="58"/>
      <c r="Q144" s="58"/>
      <c r="R144" s="58"/>
      <c r="T144" s="58"/>
      <c r="U144" s="58"/>
      <c r="V144" s="58"/>
    </row>
    <row r="145" ht="15.75" customHeight="1">
      <c r="O145" s="58"/>
      <c r="P145" s="58"/>
      <c r="Q145" s="58"/>
      <c r="R145" s="58"/>
      <c r="T145" s="58"/>
      <c r="U145" s="58"/>
      <c r="V145" s="58"/>
    </row>
    <row r="146" ht="15.75" customHeight="1">
      <c r="O146" s="58"/>
      <c r="P146" s="58"/>
      <c r="Q146" s="58"/>
      <c r="R146" s="58"/>
      <c r="T146" s="58"/>
      <c r="U146" s="58"/>
      <c r="V146" s="58"/>
    </row>
    <row r="147" ht="15.75" customHeight="1">
      <c r="O147" s="58"/>
      <c r="P147" s="58"/>
      <c r="Q147" s="58"/>
      <c r="R147" s="58"/>
      <c r="T147" s="58"/>
      <c r="U147" s="58"/>
      <c r="V147" s="58"/>
    </row>
    <row r="148" ht="15.75" customHeight="1">
      <c r="O148" s="58"/>
      <c r="P148" s="58"/>
      <c r="Q148" s="58"/>
      <c r="R148" s="58"/>
      <c r="T148" s="58"/>
      <c r="U148" s="58"/>
      <c r="V148" s="58"/>
    </row>
    <row r="149" ht="15.75" customHeight="1">
      <c r="O149" s="58"/>
      <c r="P149" s="58"/>
      <c r="Q149" s="58"/>
      <c r="R149" s="58"/>
      <c r="T149" s="58"/>
      <c r="U149" s="58"/>
      <c r="V149" s="58"/>
    </row>
    <row r="150" ht="15.75" customHeight="1">
      <c r="O150" s="58"/>
      <c r="P150" s="58"/>
      <c r="Q150" s="58"/>
      <c r="R150" s="58"/>
      <c r="T150" s="58"/>
      <c r="U150" s="58"/>
      <c r="V150" s="58"/>
    </row>
    <row r="151" ht="15.75" customHeight="1">
      <c r="O151" s="58"/>
      <c r="P151" s="58"/>
      <c r="Q151" s="58"/>
      <c r="R151" s="58"/>
      <c r="T151" s="58"/>
      <c r="U151" s="58"/>
      <c r="V151" s="58"/>
    </row>
    <row r="152" ht="15.75" customHeight="1">
      <c r="O152" s="58"/>
      <c r="P152" s="58"/>
      <c r="Q152" s="58"/>
      <c r="R152" s="58"/>
      <c r="T152" s="58"/>
      <c r="U152" s="58"/>
      <c r="V152" s="58"/>
    </row>
    <row r="153" ht="15.75" customHeight="1">
      <c r="O153" s="58"/>
      <c r="P153" s="58"/>
      <c r="Q153" s="58"/>
      <c r="R153" s="58"/>
      <c r="T153" s="58"/>
      <c r="U153" s="58"/>
      <c r="V153" s="58"/>
    </row>
    <row r="154" ht="15.75" customHeight="1">
      <c r="O154" s="58"/>
      <c r="P154" s="58"/>
      <c r="Q154" s="58"/>
      <c r="R154" s="58"/>
      <c r="T154" s="58"/>
      <c r="U154" s="58"/>
      <c r="V154" s="58"/>
    </row>
    <row r="155" ht="15.75" customHeight="1">
      <c r="O155" s="58"/>
      <c r="P155" s="58"/>
      <c r="Q155" s="58"/>
      <c r="R155" s="58"/>
      <c r="T155" s="58"/>
      <c r="U155" s="58"/>
      <c r="V155" s="58"/>
    </row>
    <row r="156" ht="15.75" customHeight="1">
      <c r="O156" s="58"/>
      <c r="P156" s="58"/>
      <c r="Q156" s="58"/>
      <c r="R156" s="58"/>
      <c r="T156" s="58"/>
      <c r="U156" s="58"/>
      <c r="V156" s="58"/>
    </row>
    <row r="157" ht="15.75" customHeight="1">
      <c r="O157" s="58"/>
      <c r="P157" s="58"/>
      <c r="Q157" s="58"/>
      <c r="R157" s="58"/>
      <c r="T157" s="58"/>
      <c r="U157" s="58"/>
      <c r="V157" s="58"/>
    </row>
    <row r="158" ht="15.75" customHeight="1">
      <c r="O158" s="58"/>
      <c r="P158" s="58"/>
      <c r="Q158" s="58"/>
      <c r="R158" s="58"/>
      <c r="T158" s="58"/>
      <c r="U158" s="58"/>
      <c r="V158" s="58"/>
    </row>
    <row r="159" ht="15.75" customHeight="1">
      <c r="O159" s="58"/>
      <c r="P159" s="58"/>
      <c r="Q159" s="58"/>
      <c r="R159" s="58"/>
      <c r="T159" s="58"/>
      <c r="U159" s="58"/>
      <c r="V159" s="58"/>
    </row>
    <row r="160" ht="15.75" customHeight="1">
      <c r="O160" s="58"/>
      <c r="P160" s="58"/>
      <c r="Q160" s="58"/>
      <c r="R160" s="58"/>
      <c r="T160" s="58"/>
      <c r="U160" s="58"/>
      <c r="V160" s="58"/>
    </row>
    <row r="161" ht="15.75" customHeight="1">
      <c r="O161" s="58"/>
      <c r="P161" s="58"/>
      <c r="Q161" s="58"/>
      <c r="R161" s="58"/>
      <c r="T161" s="58"/>
      <c r="U161" s="58"/>
      <c r="V161" s="58"/>
    </row>
    <row r="162" ht="15.75" customHeight="1">
      <c r="O162" s="58"/>
      <c r="P162" s="58"/>
      <c r="Q162" s="58"/>
      <c r="R162" s="58"/>
      <c r="T162" s="58"/>
      <c r="U162" s="58"/>
      <c r="V162" s="58"/>
    </row>
    <row r="163" ht="15.75" customHeight="1">
      <c r="O163" s="58"/>
      <c r="P163" s="58"/>
      <c r="Q163" s="58"/>
      <c r="R163" s="58"/>
      <c r="T163" s="58"/>
      <c r="U163" s="58"/>
      <c r="V163" s="58"/>
    </row>
    <row r="164" ht="15.75" customHeight="1">
      <c r="O164" s="58"/>
      <c r="P164" s="58"/>
      <c r="Q164" s="58"/>
      <c r="R164" s="58"/>
      <c r="T164" s="58"/>
      <c r="U164" s="58"/>
      <c r="V164" s="58"/>
    </row>
    <row r="165" ht="15.75" customHeight="1">
      <c r="O165" s="58"/>
      <c r="P165" s="58"/>
      <c r="Q165" s="58"/>
      <c r="R165" s="58"/>
      <c r="T165" s="58"/>
      <c r="U165" s="58"/>
      <c r="V165" s="58"/>
    </row>
    <row r="166" ht="15.75" customHeight="1">
      <c r="O166" s="58"/>
      <c r="P166" s="58"/>
      <c r="Q166" s="58"/>
      <c r="R166" s="58"/>
      <c r="T166" s="58"/>
      <c r="U166" s="58"/>
      <c r="V166" s="58"/>
    </row>
    <row r="167" ht="15.75" customHeight="1">
      <c r="O167" s="58"/>
      <c r="P167" s="58"/>
      <c r="Q167" s="58"/>
      <c r="R167" s="58"/>
      <c r="T167" s="58"/>
      <c r="U167" s="58"/>
      <c r="V167" s="58"/>
    </row>
    <row r="168" ht="15.75" customHeight="1">
      <c r="O168" s="58"/>
      <c r="P168" s="58"/>
      <c r="Q168" s="58"/>
      <c r="R168" s="58"/>
      <c r="T168" s="58"/>
      <c r="U168" s="58"/>
      <c r="V168" s="58"/>
    </row>
    <row r="169" ht="15.75" customHeight="1">
      <c r="O169" s="58"/>
      <c r="P169" s="58"/>
      <c r="Q169" s="58"/>
      <c r="R169" s="58"/>
      <c r="T169" s="58"/>
      <c r="U169" s="58"/>
      <c r="V169" s="58"/>
    </row>
    <row r="170" ht="15.75" customHeight="1">
      <c r="O170" s="58"/>
      <c r="P170" s="58"/>
      <c r="Q170" s="58"/>
      <c r="R170" s="58"/>
      <c r="T170" s="58"/>
      <c r="U170" s="58"/>
      <c r="V170" s="58"/>
    </row>
    <row r="171" ht="15.75" customHeight="1">
      <c r="O171" s="58"/>
      <c r="P171" s="58"/>
      <c r="Q171" s="58"/>
      <c r="R171" s="58"/>
      <c r="T171" s="58"/>
      <c r="U171" s="58"/>
      <c r="V171" s="58"/>
    </row>
    <row r="172" ht="15.75" customHeight="1">
      <c r="O172" s="58"/>
      <c r="P172" s="58"/>
      <c r="Q172" s="58"/>
      <c r="R172" s="58"/>
      <c r="T172" s="58"/>
      <c r="U172" s="58"/>
      <c r="V172" s="58"/>
    </row>
    <row r="173" ht="15.75" customHeight="1">
      <c r="O173" s="58"/>
      <c r="P173" s="58"/>
      <c r="Q173" s="58"/>
      <c r="R173" s="58"/>
      <c r="T173" s="58"/>
      <c r="U173" s="58"/>
      <c r="V173" s="58"/>
    </row>
    <row r="174" ht="15.75" customHeight="1">
      <c r="O174" s="58"/>
      <c r="P174" s="58"/>
      <c r="Q174" s="58"/>
      <c r="R174" s="58"/>
      <c r="T174" s="58"/>
      <c r="U174" s="58"/>
      <c r="V174" s="58"/>
    </row>
    <row r="175" ht="15.75" customHeight="1">
      <c r="O175" s="58"/>
      <c r="P175" s="58"/>
      <c r="Q175" s="58"/>
      <c r="R175" s="58"/>
      <c r="T175" s="58"/>
      <c r="U175" s="58"/>
      <c r="V175" s="58"/>
    </row>
    <row r="176" ht="15.75" customHeight="1">
      <c r="O176" s="58"/>
      <c r="P176" s="58"/>
      <c r="Q176" s="58"/>
      <c r="R176" s="58"/>
      <c r="T176" s="58"/>
      <c r="U176" s="58"/>
      <c r="V176" s="58"/>
    </row>
    <row r="177" ht="15.75" customHeight="1">
      <c r="O177" s="58"/>
      <c r="P177" s="58"/>
      <c r="Q177" s="58"/>
      <c r="R177" s="58"/>
      <c r="T177" s="58"/>
      <c r="U177" s="58"/>
      <c r="V177" s="58"/>
    </row>
    <row r="178" ht="15.75" customHeight="1">
      <c r="O178" s="58"/>
      <c r="P178" s="58"/>
      <c r="Q178" s="58"/>
      <c r="R178" s="58"/>
      <c r="T178" s="58"/>
      <c r="U178" s="58"/>
      <c r="V178" s="58"/>
    </row>
    <row r="179" ht="15.75" customHeight="1">
      <c r="O179" s="58"/>
      <c r="P179" s="58"/>
      <c r="Q179" s="58"/>
      <c r="R179" s="58"/>
      <c r="T179" s="58"/>
      <c r="U179" s="58"/>
      <c r="V179" s="58"/>
    </row>
    <row r="180" ht="15.75" customHeight="1">
      <c r="O180" s="58"/>
      <c r="P180" s="58"/>
      <c r="Q180" s="58"/>
      <c r="R180" s="58"/>
      <c r="T180" s="58"/>
      <c r="U180" s="58"/>
      <c r="V180" s="58"/>
    </row>
    <row r="181" ht="15.75" customHeight="1">
      <c r="O181" s="58"/>
      <c r="P181" s="58"/>
      <c r="Q181" s="58"/>
      <c r="R181" s="58"/>
      <c r="T181" s="58"/>
      <c r="U181" s="58"/>
      <c r="V181" s="58"/>
    </row>
    <row r="182" ht="15.75" customHeight="1">
      <c r="O182" s="58"/>
      <c r="P182" s="58"/>
      <c r="Q182" s="58"/>
      <c r="R182" s="58"/>
      <c r="T182" s="58"/>
      <c r="U182" s="58"/>
      <c r="V182" s="58"/>
    </row>
    <row r="183" ht="15.75" customHeight="1">
      <c r="O183" s="58"/>
      <c r="P183" s="58"/>
      <c r="Q183" s="58"/>
      <c r="R183" s="58"/>
      <c r="T183" s="58"/>
      <c r="U183" s="58"/>
      <c r="V183" s="58"/>
    </row>
    <row r="184" ht="15.75" customHeight="1">
      <c r="O184" s="58"/>
      <c r="P184" s="58"/>
      <c r="Q184" s="58"/>
      <c r="R184" s="58"/>
      <c r="T184" s="58"/>
      <c r="U184" s="58"/>
      <c r="V184" s="58"/>
    </row>
    <row r="185" ht="15.75" customHeight="1">
      <c r="O185" s="58"/>
      <c r="P185" s="58"/>
      <c r="Q185" s="58"/>
      <c r="R185" s="58"/>
      <c r="T185" s="58"/>
      <c r="U185" s="58"/>
      <c r="V185" s="58"/>
    </row>
    <row r="186" ht="15.75" customHeight="1">
      <c r="O186" s="58"/>
      <c r="P186" s="58"/>
      <c r="Q186" s="58"/>
      <c r="R186" s="58"/>
      <c r="T186" s="58"/>
      <c r="U186" s="58"/>
      <c r="V186" s="58"/>
    </row>
    <row r="187" ht="15.75" customHeight="1">
      <c r="O187" s="58"/>
      <c r="P187" s="58"/>
      <c r="Q187" s="58"/>
      <c r="R187" s="58"/>
      <c r="T187" s="58"/>
      <c r="U187" s="58"/>
      <c r="V187" s="58"/>
    </row>
    <row r="188" ht="15.75" customHeight="1">
      <c r="O188" s="58"/>
      <c r="P188" s="58"/>
      <c r="Q188" s="58"/>
      <c r="R188" s="58"/>
      <c r="T188" s="58"/>
      <c r="U188" s="58"/>
      <c r="V188" s="58"/>
    </row>
    <row r="189" ht="15.75" customHeight="1">
      <c r="O189" s="58"/>
      <c r="P189" s="58"/>
      <c r="Q189" s="58"/>
      <c r="R189" s="58"/>
      <c r="T189" s="58"/>
      <c r="U189" s="58"/>
      <c r="V189" s="58"/>
    </row>
    <row r="190" ht="15.75" customHeight="1">
      <c r="O190" s="58"/>
      <c r="P190" s="58"/>
      <c r="Q190" s="58"/>
      <c r="R190" s="58"/>
      <c r="T190" s="58"/>
      <c r="U190" s="58"/>
      <c r="V190" s="58"/>
    </row>
    <row r="191" ht="15.75" customHeight="1">
      <c r="O191" s="58"/>
      <c r="P191" s="58"/>
      <c r="Q191" s="58"/>
      <c r="R191" s="58"/>
      <c r="T191" s="58"/>
      <c r="U191" s="58"/>
      <c r="V191" s="58"/>
    </row>
    <row r="192" ht="15.75" customHeight="1">
      <c r="O192" s="58"/>
      <c r="P192" s="58"/>
      <c r="Q192" s="58"/>
      <c r="R192" s="58"/>
      <c r="T192" s="58"/>
      <c r="U192" s="58"/>
      <c r="V192" s="58"/>
    </row>
    <row r="193" ht="15.75" customHeight="1">
      <c r="O193" s="58"/>
      <c r="P193" s="58"/>
      <c r="Q193" s="58"/>
      <c r="R193" s="58"/>
      <c r="T193" s="58"/>
      <c r="U193" s="58"/>
      <c r="V193" s="58"/>
    </row>
    <row r="194" ht="15.75" customHeight="1">
      <c r="O194" s="58"/>
      <c r="P194" s="58"/>
      <c r="Q194" s="58"/>
      <c r="R194" s="58"/>
      <c r="T194" s="58"/>
      <c r="U194" s="58"/>
      <c r="V194" s="58"/>
    </row>
    <row r="195" ht="15.75" customHeight="1">
      <c r="O195" s="58"/>
      <c r="P195" s="58"/>
      <c r="Q195" s="58"/>
      <c r="R195" s="58"/>
      <c r="T195" s="58"/>
      <c r="U195" s="58"/>
      <c r="V195" s="58"/>
    </row>
    <row r="196" ht="15.75" customHeight="1">
      <c r="O196" s="58"/>
      <c r="P196" s="58"/>
      <c r="Q196" s="58"/>
      <c r="R196" s="58"/>
      <c r="T196" s="58"/>
      <c r="U196" s="58"/>
      <c r="V196" s="58"/>
    </row>
    <row r="197" ht="15.75" customHeight="1">
      <c r="O197" s="58"/>
      <c r="P197" s="58"/>
      <c r="Q197" s="58"/>
      <c r="R197" s="58"/>
      <c r="T197" s="58"/>
      <c r="U197" s="58"/>
      <c r="V197" s="58"/>
    </row>
    <row r="198" ht="15.75" customHeight="1">
      <c r="O198" s="58"/>
      <c r="P198" s="58"/>
      <c r="Q198" s="58"/>
      <c r="R198" s="58"/>
      <c r="T198" s="58"/>
      <c r="U198" s="58"/>
      <c r="V198" s="58"/>
    </row>
    <row r="199" ht="15.75" customHeight="1">
      <c r="O199" s="58"/>
      <c r="P199" s="58"/>
      <c r="Q199" s="58"/>
      <c r="R199" s="58"/>
      <c r="T199" s="58"/>
      <c r="U199" s="58"/>
      <c r="V199" s="58"/>
    </row>
    <row r="200" ht="15.75" customHeight="1">
      <c r="O200" s="58"/>
      <c r="P200" s="58"/>
      <c r="Q200" s="58"/>
      <c r="R200" s="58"/>
      <c r="T200" s="58"/>
      <c r="U200" s="58"/>
      <c r="V200" s="58"/>
    </row>
    <row r="201" ht="15.75" customHeight="1">
      <c r="O201" s="58"/>
      <c r="P201" s="58"/>
      <c r="Q201" s="58"/>
      <c r="R201" s="58"/>
      <c r="T201" s="58"/>
      <c r="U201" s="58"/>
      <c r="V201" s="58"/>
    </row>
    <row r="202" ht="15.75" customHeight="1">
      <c r="O202" s="58"/>
      <c r="P202" s="58"/>
      <c r="Q202" s="58"/>
      <c r="R202" s="58"/>
      <c r="T202" s="58"/>
      <c r="U202" s="58"/>
      <c r="V202" s="58"/>
    </row>
    <row r="203" ht="15.75" customHeight="1">
      <c r="O203" s="58"/>
      <c r="P203" s="58"/>
      <c r="Q203" s="58"/>
      <c r="R203" s="58"/>
      <c r="T203" s="58"/>
      <c r="U203" s="58"/>
      <c r="V203" s="58"/>
    </row>
    <row r="204" ht="15.75" customHeight="1">
      <c r="O204" s="58"/>
      <c r="P204" s="58"/>
      <c r="Q204" s="58"/>
      <c r="R204" s="58"/>
      <c r="T204" s="58"/>
      <c r="U204" s="58"/>
      <c r="V204" s="58"/>
    </row>
    <row r="205" ht="15.75" customHeight="1">
      <c r="O205" s="58"/>
      <c r="P205" s="58"/>
      <c r="Q205" s="58"/>
      <c r="R205" s="58"/>
      <c r="T205" s="58"/>
      <c r="U205" s="58"/>
      <c r="V205" s="58"/>
    </row>
    <row r="206" ht="15.75" customHeight="1">
      <c r="O206" s="58"/>
      <c r="P206" s="58"/>
      <c r="Q206" s="58"/>
      <c r="R206" s="58"/>
      <c r="T206" s="58"/>
      <c r="U206" s="58"/>
      <c r="V206" s="58"/>
    </row>
    <row r="207" ht="15.75" customHeight="1">
      <c r="O207" s="58"/>
      <c r="P207" s="58"/>
      <c r="Q207" s="58"/>
      <c r="R207" s="58"/>
      <c r="T207" s="58"/>
      <c r="U207" s="58"/>
      <c r="V207" s="58"/>
    </row>
    <row r="208" ht="15.75" customHeight="1">
      <c r="O208" s="58"/>
      <c r="P208" s="58"/>
      <c r="Q208" s="58"/>
      <c r="R208" s="58"/>
      <c r="T208" s="58"/>
      <c r="U208" s="58"/>
      <c r="V208" s="58"/>
    </row>
    <row r="209" ht="15.75" customHeight="1">
      <c r="O209" s="58"/>
      <c r="P209" s="58"/>
      <c r="Q209" s="58"/>
      <c r="R209" s="58"/>
      <c r="T209" s="58"/>
      <c r="U209" s="58"/>
      <c r="V209" s="58"/>
    </row>
    <row r="210" ht="15.75" customHeight="1">
      <c r="O210" s="58"/>
      <c r="P210" s="58"/>
      <c r="Q210" s="58"/>
      <c r="R210" s="58"/>
      <c r="T210" s="58"/>
      <c r="U210" s="58"/>
      <c r="V210" s="58"/>
    </row>
    <row r="211" ht="15.75" customHeight="1">
      <c r="O211" s="58"/>
      <c r="P211" s="58"/>
      <c r="Q211" s="58"/>
      <c r="R211" s="58"/>
      <c r="T211" s="58"/>
      <c r="U211" s="58"/>
      <c r="V211" s="58"/>
    </row>
    <row r="212" ht="15.75" customHeight="1">
      <c r="O212" s="58"/>
      <c r="P212" s="58"/>
      <c r="Q212" s="58"/>
      <c r="R212" s="58"/>
      <c r="T212" s="58"/>
      <c r="U212" s="58"/>
      <c r="V212" s="58"/>
    </row>
    <row r="213" ht="15.75" customHeight="1">
      <c r="O213" s="58"/>
      <c r="P213" s="58"/>
      <c r="Q213" s="58"/>
      <c r="R213" s="58"/>
      <c r="T213" s="58"/>
      <c r="U213" s="58"/>
      <c r="V213" s="58"/>
    </row>
    <row r="214" ht="15.75" customHeight="1">
      <c r="O214" s="58"/>
      <c r="P214" s="58"/>
      <c r="Q214" s="58"/>
      <c r="R214" s="58"/>
      <c r="T214" s="58"/>
      <c r="U214" s="58"/>
      <c r="V214" s="58"/>
    </row>
    <row r="215" ht="15.75" customHeight="1">
      <c r="O215" s="58"/>
      <c r="P215" s="58"/>
      <c r="Q215" s="58"/>
      <c r="R215" s="58"/>
      <c r="T215" s="58"/>
      <c r="U215" s="58"/>
      <c r="V215" s="58"/>
    </row>
    <row r="216" ht="15.75" customHeight="1">
      <c r="O216" s="58"/>
      <c r="P216" s="58"/>
      <c r="Q216" s="58"/>
      <c r="R216" s="58"/>
      <c r="T216" s="58"/>
      <c r="U216" s="58"/>
      <c r="V216" s="58"/>
    </row>
    <row r="217" ht="15.75" customHeight="1">
      <c r="O217" s="58"/>
      <c r="P217" s="58"/>
      <c r="Q217" s="58"/>
      <c r="R217" s="58"/>
      <c r="T217" s="58"/>
      <c r="U217" s="58"/>
      <c r="V217" s="58"/>
    </row>
    <row r="218" ht="15.75" customHeight="1">
      <c r="O218" s="58"/>
      <c r="P218" s="58"/>
      <c r="Q218" s="58"/>
      <c r="R218" s="58"/>
      <c r="T218" s="58"/>
      <c r="U218" s="58"/>
      <c r="V218" s="58"/>
    </row>
    <row r="219" ht="15.75" customHeight="1">
      <c r="O219" s="58"/>
      <c r="P219" s="58"/>
      <c r="Q219" s="58"/>
      <c r="R219" s="58"/>
      <c r="T219" s="58"/>
      <c r="U219" s="58"/>
      <c r="V219" s="58"/>
    </row>
    <row r="220" ht="15.75" customHeight="1">
      <c r="O220" s="58"/>
      <c r="P220" s="58"/>
      <c r="Q220" s="58"/>
      <c r="R220" s="58"/>
      <c r="T220" s="58"/>
      <c r="U220" s="58"/>
      <c r="V220" s="58"/>
    </row>
    <row r="221" ht="15.75" customHeight="1">
      <c r="O221" s="58"/>
      <c r="P221" s="58"/>
      <c r="Q221" s="58"/>
      <c r="R221" s="58"/>
      <c r="T221" s="58"/>
      <c r="U221" s="58"/>
      <c r="V221" s="58"/>
    </row>
    <row r="222" ht="15.75" customHeight="1">
      <c r="O222" s="58"/>
      <c r="P222" s="58"/>
      <c r="Q222" s="58"/>
      <c r="R222" s="58"/>
      <c r="T222" s="58"/>
      <c r="U222" s="58"/>
      <c r="V222" s="58"/>
    </row>
    <row r="223" ht="15.75" customHeight="1">
      <c r="O223" s="58"/>
      <c r="P223" s="58"/>
      <c r="Q223" s="58"/>
      <c r="R223" s="58"/>
      <c r="T223" s="58"/>
      <c r="U223" s="58"/>
      <c r="V223" s="58"/>
    </row>
    <row r="224" ht="15.75" customHeight="1">
      <c r="O224" s="58"/>
      <c r="P224" s="58"/>
      <c r="Q224" s="58"/>
      <c r="R224" s="58"/>
      <c r="T224" s="58"/>
      <c r="U224" s="58"/>
      <c r="V224" s="58"/>
    </row>
    <row r="225" ht="15.75" customHeight="1">
      <c r="O225" s="58"/>
      <c r="P225" s="58"/>
      <c r="Q225" s="58"/>
      <c r="R225" s="58"/>
      <c r="T225" s="58"/>
      <c r="U225" s="58"/>
      <c r="V225" s="58"/>
    </row>
    <row r="226" ht="15.75" customHeight="1">
      <c r="O226" s="58"/>
      <c r="P226" s="58"/>
      <c r="Q226" s="58"/>
      <c r="R226" s="58"/>
      <c r="T226" s="58"/>
      <c r="U226" s="58"/>
      <c r="V226" s="58"/>
    </row>
    <row r="227" ht="15.75" customHeight="1">
      <c r="O227" s="58"/>
      <c r="P227" s="58"/>
      <c r="Q227" s="58"/>
      <c r="R227" s="58"/>
      <c r="T227" s="58"/>
      <c r="U227" s="58"/>
      <c r="V227" s="58"/>
    </row>
    <row r="228" ht="15.75" customHeight="1">
      <c r="O228" s="58"/>
      <c r="P228" s="58"/>
      <c r="Q228" s="58"/>
      <c r="R228" s="58"/>
      <c r="T228" s="58"/>
      <c r="U228" s="58"/>
      <c r="V228" s="58"/>
    </row>
    <row r="229" ht="15.75" customHeight="1">
      <c r="O229" s="58"/>
      <c r="P229" s="58"/>
      <c r="Q229" s="58"/>
      <c r="R229" s="58"/>
      <c r="T229" s="58"/>
      <c r="U229" s="58"/>
      <c r="V229" s="58"/>
    </row>
    <row r="230" ht="15.75" customHeight="1">
      <c r="O230" s="58"/>
      <c r="P230" s="58"/>
      <c r="Q230" s="58"/>
      <c r="R230" s="58"/>
      <c r="T230" s="58"/>
      <c r="U230" s="58"/>
      <c r="V230" s="58"/>
    </row>
    <row r="231" ht="15.75" customHeight="1">
      <c r="O231" s="58"/>
      <c r="P231" s="58"/>
      <c r="Q231" s="58"/>
      <c r="R231" s="58"/>
      <c r="T231" s="58"/>
      <c r="U231" s="58"/>
      <c r="V231" s="58"/>
    </row>
    <row r="232" ht="15.75" customHeight="1">
      <c r="O232" s="58"/>
      <c r="P232" s="58"/>
      <c r="Q232" s="58"/>
      <c r="R232" s="58"/>
      <c r="T232" s="58"/>
      <c r="U232" s="58"/>
      <c r="V232" s="58"/>
    </row>
    <row r="233" ht="15.75" customHeight="1">
      <c r="O233" s="58"/>
      <c r="P233" s="58"/>
      <c r="Q233" s="58"/>
      <c r="R233" s="58"/>
      <c r="T233" s="58"/>
      <c r="U233" s="58"/>
      <c r="V233" s="58"/>
    </row>
    <row r="234" ht="15.75" customHeight="1">
      <c r="O234" s="58"/>
      <c r="P234" s="58"/>
      <c r="Q234" s="58"/>
      <c r="R234" s="58"/>
      <c r="T234" s="58"/>
      <c r="U234" s="58"/>
      <c r="V234" s="58"/>
    </row>
    <row r="235" ht="15.75" customHeight="1">
      <c r="O235" s="58"/>
      <c r="P235" s="58"/>
      <c r="Q235" s="58"/>
      <c r="R235" s="58"/>
      <c r="T235" s="58"/>
      <c r="U235" s="58"/>
      <c r="V235" s="58"/>
    </row>
    <row r="236" ht="15.75" customHeight="1">
      <c r="O236" s="58"/>
      <c r="P236" s="58"/>
      <c r="Q236" s="58"/>
      <c r="R236" s="58"/>
      <c r="T236" s="58"/>
      <c r="U236" s="58"/>
      <c r="V236" s="58"/>
    </row>
    <row r="237" ht="15.75" customHeight="1">
      <c r="O237" s="58"/>
      <c r="P237" s="58"/>
      <c r="Q237" s="58"/>
      <c r="R237" s="58"/>
      <c r="T237" s="58"/>
      <c r="U237" s="58"/>
      <c r="V237" s="58"/>
    </row>
    <row r="238" ht="15.75" customHeight="1">
      <c r="O238" s="58"/>
      <c r="P238" s="58"/>
      <c r="Q238" s="58"/>
      <c r="R238" s="58"/>
      <c r="T238" s="58"/>
      <c r="U238" s="58"/>
      <c r="V238" s="58"/>
    </row>
    <row r="239" ht="15.75" customHeight="1">
      <c r="O239" s="58"/>
      <c r="P239" s="58"/>
      <c r="Q239" s="58"/>
      <c r="R239" s="58"/>
      <c r="T239" s="58"/>
      <c r="U239" s="58"/>
      <c r="V239" s="58"/>
    </row>
    <row r="240" ht="15.75" customHeight="1">
      <c r="O240" s="58"/>
      <c r="P240" s="58"/>
      <c r="Q240" s="58"/>
      <c r="R240" s="58"/>
      <c r="T240" s="58"/>
      <c r="U240" s="58"/>
      <c r="V240" s="58"/>
    </row>
    <row r="241" ht="15.75" customHeight="1">
      <c r="O241" s="58"/>
      <c r="P241" s="58"/>
      <c r="Q241" s="58"/>
      <c r="R241" s="58"/>
      <c r="T241" s="58"/>
      <c r="U241" s="58"/>
      <c r="V241" s="58"/>
    </row>
    <row r="242" ht="15.75" customHeight="1">
      <c r="O242" s="58"/>
      <c r="P242" s="58"/>
      <c r="Q242" s="58"/>
      <c r="R242" s="58"/>
      <c r="T242" s="58"/>
      <c r="U242" s="58"/>
      <c r="V242" s="58"/>
    </row>
    <row r="243" ht="15.75" customHeight="1">
      <c r="O243" s="58"/>
      <c r="P243" s="58"/>
      <c r="Q243" s="58"/>
      <c r="R243" s="58"/>
      <c r="T243" s="58"/>
      <c r="U243" s="58"/>
      <c r="V243" s="58"/>
    </row>
    <row r="244" ht="15.75" customHeight="1">
      <c r="O244" s="58"/>
      <c r="P244" s="58"/>
      <c r="Q244" s="58"/>
      <c r="R244" s="58"/>
      <c r="T244" s="58"/>
      <c r="U244" s="58"/>
      <c r="V244" s="58"/>
    </row>
    <row r="245" ht="15.75" customHeight="1">
      <c r="O245" s="58"/>
      <c r="P245" s="58"/>
      <c r="Q245" s="58"/>
      <c r="R245" s="58"/>
      <c r="T245" s="58"/>
      <c r="U245" s="58"/>
      <c r="V245" s="58"/>
    </row>
    <row r="246" ht="15.75" customHeight="1">
      <c r="O246" s="58"/>
      <c r="P246" s="58"/>
      <c r="Q246" s="58"/>
      <c r="R246" s="58"/>
      <c r="T246" s="58"/>
      <c r="U246" s="58"/>
      <c r="V246" s="58"/>
    </row>
    <row r="247" ht="15.75" customHeight="1">
      <c r="O247" s="58"/>
      <c r="P247" s="58"/>
      <c r="Q247" s="58"/>
      <c r="R247" s="58"/>
      <c r="T247" s="58"/>
      <c r="U247" s="58"/>
      <c r="V247" s="58"/>
    </row>
    <row r="248" ht="15.75" customHeight="1">
      <c r="O248" s="58"/>
      <c r="P248" s="58"/>
      <c r="Q248" s="58"/>
      <c r="R248" s="58"/>
      <c r="T248" s="58"/>
      <c r="U248" s="58"/>
      <c r="V248" s="58"/>
    </row>
    <row r="249" ht="15.75" customHeight="1">
      <c r="O249" s="58"/>
      <c r="P249" s="58"/>
      <c r="Q249" s="58"/>
      <c r="R249" s="58"/>
      <c r="T249" s="58"/>
      <c r="U249" s="58"/>
      <c r="V249" s="58"/>
    </row>
    <row r="250" ht="15.75" customHeight="1">
      <c r="O250" s="58"/>
      <c r="P250" s="58"/>
      <c r="Q250" s="58"/>
      <c r="R250" s="58"/>
      <c r="T250" s="58"/>
      <c r="U250" s="58"/>
      <c r="V250" s="58"/>
    </row>
    <row r="251" ht="15.75" customHeight="1">
      <c r="O251" s="58"/>
      <c r="P251" s="58"/>
      <c r="Q251" s="58"/>
      <c r="R251" s="58"/>
      <c r="T251" s="58"/>
      <c r="U251" s="58"/>
      <c r="V251" s="58"/>
    </row>
    <row r="252" ht="15.75" customHeight="1">
      <c r="O252" s="58"/>
      <c r="P252" s="58"/>
      <c r="Q252" s="58"/>
      <c r="R252" s="58"/>
      <c r="T252" s="58"/>
      <c r="U252" s="58"/>
      <c r="V252" s="58"/>
    </row>
    <row r="253" ht="15.75" customHeight="1">
      <c r="O253" s="58"/>
      <c r="P253" s="58"/>
      <c r="Q253" s="58"/>
      <c r="R253" s="58"/>
      <c r="T253" s="58"/>
      <c r="U253" s="58"/>
      <c r="V253" s="58"/>
    </row>
    <row r="254" ht="15.75" customHeight="1">
      <c r="O254" s="58"/>
      <c r="P254" s="58"/>
      <c r="Q254" s="58"/>
      <c r="R254" s="58"/>
      <c r="T254" s="58"/>
      <c r="U254" s="58"/>
      <c r="V254" s="58"/>
    </row>
    <row r="255" ht="15.75" customHeight="1">
      <c r="O255" s="58"/>
      <c r="P255" s="58"/>
      <c r="Q255" s="58"/>
      <c r="R255" s="58"/>
      <c r="T255" s="58"/>
      <c r="U255" s="58"/>
      <c r="V255" s="58"/>
    </row>
    <row r="256" ht="15.75" customHeight="1">
      <c r="O256" s="58"/>
      <c r="P256" s="58"/>
      <c r="Q256" s="58"/>
      <c r="R256" s="58"/>
      <c r="T256" s="58"/>
      <c r="U256" s="58"/>
      <c r="V256" s="58"/>
    </row>
    <row r="257" ht="15.75" customHeight="1">
      <c r="O257" s="58"/>
      <c r="P257" s="58"/>
      <c r="Q257" s="58"/>
      <c r="R257" s="58"/>
      <c r="T257" s="58"/>
      <c r="U257" s="58"/>
      <c r="V257" s="58"/>
    </row>
    <row r="258" ht="15.75" customHeight="1">
      <c r="O258" s="58"/>
      <c r="P258" s="58"/>
      <c r="Q258" s="58"/>
      <c r="R258" s="58"/>
      <c r="T258" s="58"/>
      <c r="U258" s="58"/>
      <c r="V258" s="58"/>
    </row>
    <row r="259" ht="15.75" customHeight="1">
      <c r="O259" s="58"/>
      <c r="P259" s="58"/>
      <c r="Q259" s="58"/>
      <c r="R259" s="58"/>
      <c r="T259" s="58"/>
      <c r="U259" s="58"/>
      <c r="V259" s="58"/>
    </row>
    <row r="260" ht="15.75" customHeight="1">
      <c r="O260" s="58"/>
      <c r="P260" s="58"/>
      <c r="Q260" s="58"/>
      <c r="R260" s="58"/>
      <c r="T260" s="58"/>
      <c r="U260" s="58"/>
      <c r="V260" s="58"/>
    </row>
    <row r="261" ht="15.75" customHeight="1">
      <c r="O261" s="58"/>
      <c r="P261" s="58"/>
      <c r="Q261" s="58"/>
      <c r="R261" s="58"/>
      <c r="T261" s="58"/>
      <c r="U261" s="58"/>
      <c r="V261" s="58"/>
    </row>
    <row r="262" ht="15.75" customHeight="1">
      <c r="O262" s="58"/>
      <c r="P262" s="58"/>
      <c r="Q262" s="58"/>
      <c r="R262" s="58"/>
      <c r="T262" s="58"/>
      <c r="U262" s="58"/>
      <c r="V262" s="58"/>
    </row>
    <row r="263" ht="15.75" customHeight="1">
      <c r="O263" s="58"/>
      <c r="P263" s="58"/>
      <c r="Q263" s="58"/>
      <c r="R263" s="58"/>
      <c r="T263" s="58"/>
      <c r="U263" s="58"/>
      <c r="V263" s="58"/>
    </row>
    <row r="264" ht="15.75" customHeight="1">
      <c r="O264" s="58"/>
      <c r="P264" s="58"/>
      <c r="Q264" s="58"/>
      <c r="R264" s="58"/>
      <c r="T264" s="58"/>
      <c r="U264" s="58"/>
      <c r="V264" s="58"/>
    </row>
    <row r="265" ht="15.75" customHeight="1">
      <c r="O265" s="58"/>
      <c r="P265" s="58"/>
      <c r="Q265" s="58"/>
      <c r="R265" s="58"/>
      <c r="T265" s="58"/>
      <c r="U265" s="58"/>
      <c r="V265" s="58"/>
    </row>
    <row r="266" ht="15.75" customHeight="1">
      <c r="O266" s="58"/>
      <c r="P266" s="58"/>
      <c r="Q266" s="58"/>
      <c r="R266" s="58"/>
      <c r="T266" s="58"/>
      <c r="U266" s="58"/>
      <c r="V266" s="58"/>
    </row>
    <row r="267" ht="15.75" customHeight="1">
      <c r="O267" s="58"/>
      <c r="P267" s="58"/>
      <c r="Q267" s="58"/>
      <c r="R267" s="58"/>
      <c r="T267" s="58"/>
      <c r="U267" s="58"/>
      <c r="V267" s="58"/>
    </row>
    <row r="268" ht="15.75" customHeight="1">
      <c r="O268" s="58"/>
      <c r="P268" s="58"/>
      <c r="Q268" s="58"/>
      <c r="R268" s="58"/>
      <c r="T268" s="58"/>
      <c r="U268" s="58"/>
      <c r="V268" s="58"/>
    </row>
    <row r="269" ht="15.75" customHeight="1">
      <c r="O269" s="58"/>
      <c r="P269" s="58"/>
      <c r="Q269" s="58"/>
      <c r="R269" s="58"/>
      <c r="T269" s="58"/>
      <c r="U269" s="58"/>
      <c r="V269" s="58"/>
    </row>
    <row r="270" ht="15.75" customHeight="1">
      <c r="O270" s="58"/>
      <c r="P270" s="58"/>
      <c r="Q270" s="58"/>
      <c r="R270" s="58"/>
      <c r="T270" s="58"/>
      <c r="U270" s="58"/>
      <c r="V270" s="58"/>
    </row>
    <row r="271" ht="15.75" customHeight="1">
      <c r="O271" s="58"/>
      <c r="P271" s="58"/>
      <c r="Q271" s="58"/>
      <c r="R271" s="58"/>
      <c r="T271" s="58"/>
      <c r="U271" s="58"/>
      <c r="V271" s="58"/>
    </row>
    <row r="272" ht="15.75" customHeight="1">
      <c r="O272" s="58"/>
      <c r="P272" s="58"/>
      <c r="Q272" s="58"/>
      <c r="R272" s="58"/>
      <c r="T272" s="58"/>
      <c r="U272" s="58"/>
      <c r="V272" s="58"/>
    </row>
    <row r="273" ht="15.75" customHeight="1">
      <c r="O273" s="58"/>
      <c r="P273" s="58"/>
      <c r="Q273" s="58"/>
      <c r="R273" s="58"/>
      <c r="T273" s="58"/>
      <c r="U273" s="58"/>
      <c r="V273" s="58"/>
    </row>
    <row r="274" ht="15.75" customHeight="1">
      <c r="O274" s="58"/>
      <c r="P274" s="58"/>
      <c r="Q274" s="58"/>
      <c r="R274" s="58"/>
      <c r="T274" s="58"/>
      <c r="U274" s="58"/>
      <c r="V274" s="58"/>
    </row>
    <row r="275" ht="15.75" customHeight="1">
      <c r="O275" s="58"/>
      <c r="P275" s="58"/>
      <c r="Q275" s="58"/>
      <c r="R275" s="58"/>
      <c r="T275" s="58"/>
      <c r="U275" s="58"/>
      <c r="V275" s="58"/>
    </row>
    <row r="276" ht="15.75" customHeight="1">
      <c r="O276" s="58"/>
      <c r="P276" s="58"/>
      <c r="Q276" s="58"/>
      <c r="R276" s="58"/>
      <c r="T276" s="58"/>
      <c r="U276" s="58"/>
      <c r="V276" s="58"/>
    </row>
    <row r="277" ht="15.75" customHeight="1">
      <c r="O277" s="58"/>
      <c r="P277" s="58"/>
      <c r="Q277" s="58"/>
      <c r="R277" s="58"/>
      <c r="T277" s="58"/>
      <c r="U277" s="58"/>
      <c r="V277" s="58"/>
    </row>
    <row r="278" ht="15.75" customHeight="1">
      <c r="O278" s="58"/>
      <c r="P278" s="58"/>
      <c r="Q278" s="58"/>
      <c r="R278" s="58"/>
      <c r="T278" s="58"/>
      <c r="U278" s="58"/>
      <c r="V278" s="58"/>
    </row>
    <row r="279" ht="15.75" customHeight="1">
      <c r="O279" s="58"/>
      <c r="P279" s="58"/>
      <c r="Q279" s="58"/>
      <c r="R279" s="58"/>
      <c r="T279" s="58"/>
      <c r="U279" s="58"/>
      <c r="V279" s="58"/>
    </row>
    <row r="280" ht="15.75" customHeight="1">
      <c r="O280" s="58"/>
      <c r="P280" s="58"/>
      <c r="Q280" s="58"/>
      <c r="R280" s="58"/>
      <c r="T280" s="58"/>
      <c r="U280" s="58"/>
      <c r="V280" s="58"/>
    </row>
    <row r="281" ht="15.75" customHeight="1">
      <c r="O281" s="58"/>
      <c r="P281" s="58"/>
      <c r="Q281" s="58"/>
      <c r="R281" s="58"/>
      <c r="T281" s="58"/>
      <c r="U281" s="58"/>
      <c r="V281" s="58"/>
    </row>
    <row r="282" ht="15.75" customHeight="1">
      <c r="O282" s="58"/>
      <c r="P282" s="58"/>
      <c r="Q282" s="58"/>
      <c r="R282" s="58"/>
      <c r="T282" s="58"/>
      <c r="U282" s="58"/>
      <c r="V282" s="58"/>
    </row>
    <row r="283" ht="15.75" customHeight="1">
      <c r="O283" s="58"/>
      <c r="P283" s="58"/>
      <c r="Q283" s="58"/>
      <c r="R283" s="58"/>
      <c r="T283" s="58"/>
      <c r="U283" s="58"/>
      <c r="V283" s="58"/>
    </row>
    <row r="284" ht="15.75" customHeight="1">
      <c r="O284" s="58"/>
      <c r="P284" s="58"/>
      <c r="Q284" s="58"/>
      <c r="R284" s="58"/>
      <c r="T284" s="58"/>
      <c r="U284" s="58"/>
      <c r="V284" s="58"/>
    </row>
    <row r="285" ht="15.75" customHeight="1">
      <c r="O285" s="58"/>
      <c r="P285" s="58"/>
      <c r="Q285" s="58"/>
      <c r="R285" s="58"/>
      <c r="T285" s="58"/>
      <c r="U285" s="58"/>
      <c r="V285" s="58"/>
    </row>
    <row r="286" ht="15.75" customHeight="1">
      <c r="O286" s="58"/>
      <c r="P286" s="58"/>
      <c r="Q286" s="58"/>
      <c r="R286" s="58"/>
      <c r="T286" s="58"/>
      <c r="U286" s="58"/>
      <c r="V286" s="58"/>
    </row>
    <row r="287" ht="15.75" customHeight="1">
      <c r="O287" s="58"/>
      <c r="P287" s="58"/>
      <c r="Q287" s="58"/>
      <c r="R287" s="58"/>
      <c r="T287" s="58"/>
      <c r="U287" s="58"/>
      <c r="V287" s="58"/>
    </row>
    <row r="288" ht="15.75" customHeight="1">
      <c r="O288" s="58"/>
      <c r="P288" s="58"/>
      <c r="Q288" s="58"/>
      <c r="R288" s="58"/>
      <c r="T288" s="58"/>
      <c r="U288" s="58"/>
      <c r="V288" s="58"/>
    </row>
    <row r="289" ht="15.75" customHeight="1">
      <c r="O289" s="58"/>
      <c r="P289" s="58"/>
      <c r="Q289" s="58"/>
      <c r="R289" s="58"/>
      <c r="T289" s="58"/>
      <c r="U289" s="58"/>
      <c r="V289" s="58"/>
    </row>
    <row r="290" ht="15.75" customHeight="1">
      <c r="O290" s="58"/>
      <c r="P290" s="58"/>
      <c r="Q290" s="58"/>
      <c r="R290" s="58"/>
      <c r="T290" s="58"/>
      <c r="U290" s="58"/>
      <c r="V290" s="58"/>
    </row>
    <row r="291" ht="15.75" customHeight="1">
      <c r="O291" s="58"/>
      <c r="P291" s="58"/>
      <c r="Q291" s="58"/>
      <c r="R291" s="58"/>
      <c r="T291" s="58"/>
      <c r="U291" s="58"/>
      <c r="V291" s="58"/>
    </row>
    <row r="292" ht="15.75" customHeight="1">
      <c r="O292" s="58"/>
      <c r="P292" s="58"/>
      <c r="Q292" s="58"/>
      <c r="R292" s="58"/>
      <c r="T292" s="58"/>
      <c r="U292" s="58"/>
      <c r="V292" s="58"/>
    </row>
    <row r="293" ht="15.75" customHeight="1">
      <c r="O293" s="58"/>
      <c r="P293" s="58"/>
      <c r="Q293" s="58"/>
      <c r="R293" s="58"/>
      <c r="T293" s="58"/>
      <c r="U293" s="58"/>
      <c r="V293" s="58"/>
    </row>
    <row r="294" ht="15.75" customHeight="1">
      <c r="O294" s="58"/>
      <c r="P294" s="58"/>
      <c r="Q294" s="58"/>
      <c r="R294" s="58"/>
      <c r="T294" s="58"/>
      <c r="U294" s="58"/>
      <c r="V294" s="58"/>
    </row>
    <row r="295" ht="15.75" customHeight="1">
      <c r="O295" s="58"/>
      <c r="P295" s="58"/>
      <c r="Q295" s="58"/>
      <c r="R295" s="58"/>
      <c r="T295" s="58"/>
      <c r="U295" s="58"/>
      <c r="V295" s="58"/>
    </row>
    <row r="296" ht="15.75" customHeight="1">
      <c r="O296" s="58"/>
      <c r="P296" s="58"/>
      <c r="Q296" s="58"/>
      <c r="R296" s="58"/>
      <c r="T296" s="58"/>
      <c r="U296" s="58"/>
      <c r="V296" s="58"/>
    </row>
    <row r="297" ht="15.75" customHeight="1">
      <c r="O297" s="58"/>
      <c r="P297" s="58"/>
      <c r="Q297" s="58"/>
      <c r="R297" s="58"/>
      <c r="T297" s="58"/>
      <c r="U297" s="58"/>
      <c r="V297" s="58"/>
    </row>
    <row r="298" ht="15.75" customHeight="1">
      <c r="O298" s="58"/>
      <c r="P298" s="58"/>
      <c r="Q298" s="58"/>
      <c r="R298" s="58"/>
      <c r="T298" s="58"/>
      <c r="U298" s="58"/>
      <c r="V298" s="58"/>
    </row>
    <row r="299" ht="15.75" customHeight="1">
      <c r="O299" s="58"/>
      <c r="P299" s="58"/>
      <c r="Q299" s="58"/>
      <c r="R299" s="58"/>
      <c r="T299" s="58"/>
      <c r="U299" s="58"/>
      <c r="V299" s="58"/>
    </row>
    <row r="300" ht="15.75" customHeight="1">
      <c r="O300" s="58"/>
      <c r="P300" s="58"/>
      <c r="Q300" s="58"/>
      <c r="R300" s="58"/>
      <c r="T300" s="58"/>
      <c r="U300" s="58"/>
      <c r="V300" s="58"/>
    </row>
    <row r="301" ht="15.75" customHeight="1">
      <c r="O301" s="58"/>
      <c r="P301" s="58"/>
      <c r="Q301" s="58"/>
      <c r="R301" s="58"/>
      <c r="T301" s="58"/>
      <c r="U301" s="58"/>
      <c r="V301" s="58"/>
    </row>
    <row r="302" ht="15.75" customHeight="1">
      <c r="O302" s="58"/>
      <c r="P302" s="58"/>
      <c r="Q302" s="58"/>
      <c r="R302" s="58"/>
      <c r="T302" s="58"/>
      <c r="U302" s="58"/>
      <c r="V302" s="58"/>
    </row>
    <row r="303" ht="15.75" customHeight="1">
      <c r="O303" s="58"/>
      <c r="P303" s="58"/>
      <c r="Q303" s="58"/>
      <c r="R303" s="58"/>
      <c r="T303" s="58"/>
      <c r="U303" s="58"/>
      <c r="V303" s="58"/>
    </row>
    <row r="304" ht="15.75" customHeight="1">
      <c r="O304" s="58"/>
      <c r="P304" s="58"/>
      <c r="Q304" s="58"/>
      <c r="R304" s="58"/>
      <c r="T304" s="58"/>
      <c r="U304" s="58"/>
      <c r="V304" s="58"/>
    </row>
    <row r="305" ht="15.75" customHeight="1">
      <c r="O305" s="58"/>
      <c r="P305" s="58"/>
      <c r="Q305" s="58"/>
      <c r="R305" s="58"/>
      <c r="T305" s="58"/>
      <c r="U305" s="58"/>
      <c r="V305" s="58"/>
    </row>
    <row r="306" ht="15.75" customHeight="1">
      <c r="O306" s="58"/>
      <c r="P306" s="58"/>
      <c r="Q306" s="58"/>
      <c r="R306" s="58"/>
      <c r="T306" s="58"/>
      <c r="U306" s="58"/>
      <c r="V306" s="58"/>
    </row>
    <row r="307" ht="15.75" customHeight="1">
      <c r="O307" s="58"/>
      <c r="P307" s="58"/>
      <c r="Q307" s="58"/>
      <c r="R307" s="58"/>
      <c r="T307" s="58"/>
      <c r="U307" s="58"/>
      <c r="V307" s="58"/>
    </row>
    <row r="308" ht="15.75" customHeight="1">
      <c r="O308" s="58"/>
      <c r="P308" s="58"/>
      <c r="Q308" s="58"/>
      <c r="R308" s="58"/>
      <c r="T308" s="58"/>
      <c r="U308" s="58"/>
      <c r="V308" s="58"/>
    </row>
    <row r="309" ht="15.75" customHeight="1">
      <c r="O309" s="58"/>
      <c r="P309" s="58"/>
      <c r="Q309" s="58"/>
      <c r="R309" s="58"/>
      <c r="T309" s="58"/>
      <c r="U309" s="58"/>
      <c r="V309" s="58"/>
    </row>
    <row r="310" ht="15.75" customHeight="1">
      <c r="O310" s="58"/>
      <c r="P310" s="58"/>
      <c r="Q310" s="58"/>
      <c r="R310" s="58"/>
      <c r="T310" s="58"/>
      <c r="U310" s="58"/>
      <c r="V310" s="58"/>
    </row>
    <row r="311" ht="15.75" customHeight="1">
      <c r="O311" s="58"/>
      <c r="P311" s="58"/>
      <c r="Q311" s="58"/>
      <c r="R311" s="58"/>
      <c r="T311" s="58"/>
      <c r="U311" s="58"/>
      <c r="V311" s="58"/>
    </row>
    <row r="312" ht="15.75" customHeight="1">
      <c r="O312" s="58"/>
      <c r="P312" s="58"/>
      <c r="Q312" s="58"/>
      <c r="R312" s="58"/>
      <c r="T312" s="58"/>
      <c r="U312" s="58"/>
      <c r="V312" s="58"/>
    </row>
    <row r="313" ht="15.75" customHeight="1">
      <c r="O313" s="58"/>
      <c r="P313" s="58"/>
      <c r="Q313" s="58"/>
      <c r="R313" s="58"/>
      <c r="T313" s="58"/>
      <c r="U313" s="58"/>
      <c r="V313" s="58"/>
    </row>
    <row r="314" ht="15.75" customHeight="1">
      <c r="O314" s="58"/>
      <c r="P314" s="58"/>
      <c r="Q314" s="58"/>
      <c r="R314" s="58"/>
      <c r="T314" s="58"/>
      <c r="U314" s="58"/>
      <c r="V314" s="58"/>
    </row>
    <row r="315" ht="15.75" customHeight="1">
      <c r="O315" s="58"/>
      <c r="P315" s="58"/>
      <c r="Q315" s="58"/>
      <c r="R315" s="58"/>
      <c r="T315" s="58"/>
      <c r="U315" s="58"/>
      <c r="V315" s="58"/>
    </row>
    <row r="316" ht="15.75" customHeight="1">
      <c r="O316" s="58"/>
      <c r="P316" s="58"/>
      <c r="Q316" s="58"/>
      <c r="R316" s="58"/>
      <c r="T316" s="58"/>
      <c r="U316" s="58"/>
      <c r="V316" s="58"/>
    </row>
    <row r="317" ht="15.75" customHeight="1">
      <c r="O317" s="58"/>
      <c r="P317" s="58"/>
      <c r="Q317" s="58"/>
      <c r="R317" s="58"/>
      <c r="T317" s="58"/>
      <c r="U317" s="58"/>
      <c r="V317" s="58"/>
    </row>
    <row r="318" ht="15.75" customHeight="1">
      <c r="O318" s="58"/>
      <c r="P318" s="58"/>
      <c r="Q318" s="58"/>
      <c r="R318" s="58"/>
      <c r="T318" s="58"/>
      <c r="U318" s="58"/>
      <c r="V318" s="58"/>
    </row>
    <row r="319" ht="15.75" customHeight="1">
      <c r="O319" s="58"/>
      <c r="P319" s="58"/>
      <c r="Q319" s="58"/>
      <c r="R319" s="58"/>
      <c r="T319" s="58"/>
      <c r="U319" s="58"/>
      <c r="V319" s="58"/>
    </row>
    <row r="320" ht="15.75" customHeight="1">
      <c r="O320" s="58"/>
      <c r="P320" s="58"/>
      <c r="Q320" s="58"/>
      <c r="R320" s="58"/>
      <c r="T320" s="58"/>
      <c r="U320" s="58"/>
      <c r="V320" s="58"/>
    </row>
    <row r="321" ht="15.75" customHeight="1">
      <c r="O321" s="58"/>
      <c r="P321" s="58"/>
      <c r="Q321" s="58"/>
      <c r="R321" s="58"/>
      <c r="T321" s="58"/>
      <c r="U321" s="58"/>
      <c r="V321" s="58"/>
    </row>
    <row r="322" ht="15.75" customHeight="1">
      <c r="O322" s="58"/>
      <c r="P322" s="58"/>
      <c r="Q322" s="58"/>
      <c r="R322" s="58"/>
      <c r="T322" s="58"/>
      <c r="U322" s="58"/>
      <c r="V322" s="58"/>
    </row>
    <row r="323" ht="15.75" customHeight="1">
      <c r="O323" s="58"/>
      <c r="P323" s="58"/>
      <c r="Q323" s="58"/>
      <c r="R323" s="58"/>
      <c r="T323" s="58"/>
      <c r="U323" s="58"/>
      <c r="V323" s="58"/>
    </row>
    <row r="324" ht="15.75" customHeight="1">
      <c r="O324" s="58"/>
      <c r="P324" s="58"/>
      <c r="Q324" s="58"/>
      <c r="R324" s="58"/>
      <c r="T324" s="58"/>
      <c r="U324" s="58"/>
      <c r="V324" s="58"/>
    </row>
    <row r="325" ht="15.75" customHeight="1">
      <c r="O325" s="58"/>
      <c r="P325" s="58"/>
      <c r="Q325" s="58"/>
      <c r="R325" s="58"/>
      <c r="T325" s="58"/>
      <c r="U325" s="58"/>
      <c r="V325" s="58"/>
    </row>
    <row r="326" ht="15.75" customHeight="1">
      <c r="O326" s="58"/>
      <c r="P326" s="58"/>
      <c r="Q326" s="58"/>
      <c r="R326" s="58"/>
      <c r="T326" s="58"/>
      <c r="U326" s="58"/>
      <c r="V326" s="58"/>
    </row>
    <row r="327" ht="15.75" customHeight="1">
      <c r="O327" s="58"/>
      <c r="P327" s="58"/>
      <c r="Q327" s="58"/>
      <c r="R327" s="58"/>
      <c r="T327" s="58"/>
      <c r="U327" s="58"/>
      <c r="V327" s="58"/>
    </row>
    <row r="328" ht="15.75" customHeight="1">
      <c r="O328" s="58"/>
      <c r="P328" s="58"/>
      <c r="Q328" s="58"/>
      <c r="R328" s="58"/>
      <c r="T328" s="58"/>
      <c r="U328" s="58"/>
      <c r="V328" s="58"/>
    </row>
    <row r="329" ht="15.75" customHeight="1">
      <c r="O329" s="58"/>
      <c r="P329" s="58"/>
      <c r="Q329" s="58"/>
      <c r="R329" s="58"/>
      <c r="T329" s="58"/>
      <c r="U329" s="58"/>
      <c r="V329" s="58"/>
    </row>
    <row r="330" ht="15.75" customHeight="1">
      <c r="O330" s="58"/>
      <c r="P330" s="58"/>
      <c r="Q330" s="58"/>
      <c r="R330" s="58"/>
      <c r="T330" s="58"/>
      <c r="U330" s="58"/>
      <c r="V330" s="58"/>
    </row>
    <row r="331" ht="15.75" customHeight="1">
      <c r="O331" s="58"/>
      <c r="P331" s="58"/>
      <c r="Q331" s="58"/>
      <c r="R331" s="58"/>
      <c r="T331" s="58"/>
      <c r="U331" s="58"/>
      <c r="V331" s="58"/>
    </row>
    <row r="332" ht="15.75" customHeight="1">
      <c r="O332" s="58"/>
      <c r="P332" s="58"/>
      <c r="Q332" s="58"/>
      <c r="R332" s="58"/>
      <c r="T332" s="58"/>
      <c r="U332" s="58"/>
      <c r="V332" s="58"/>
    </row>
    <row r="333" ht="15.75" customHeight="1">
      <c r="O333" s="58"/>
      <c r="P333" s="58"/>
      <c r="Q333" s="58"/>
      <c r="R333" s="58"/>
      <c r="T333" s="58"/>
      <c r="U333" s="58"/>
      <c r="V333" s="58"/>
    </row>
    <row r="334" ht="15.75" customHeight="1">
      <c r="O334" s="58"/>
      <c r="P334" s="58"/>
      <c r="Q334" s="58"/>
      <c r="R334" s="58"/>
      <c r="T334" s="58"/>
      <c r="U334" s="58"/>
      <c r="V334" s="58"/>
    </row>
    <row r="335" ht="15.75" customHeight="1">
      <c r="O335" s="58"/>
      <c r="P335" s="58"/>
      <c r="Q335" s="58"/>
      <c r="R335" s="58"/>
      <c r="T335" s="58"/>
      <c r="U335" s="58"/>
      <c r="V335" s="58"/>
    </row>
    <row r="336" ht="15.75" customHeight="1">
      <c r="O336" s="58"/>
      <c r="P336" s="58"/>
      <c r="Q336" s="58"/>
      <c r="R336" s="58"/>
      <c r="T336" s="58"/>
      <c r="U336" s="58"/>
      <c r="V336" s="58"/>
    </row>
    <row r="337" ht="15.75" customHeight="1">
      <c r="O337" s="58"/>
      <c r="P337" s="58"/>
      <c r="Q337" s="58"/>
      <c r="R337" s="58"/>
      <c r="T337" s="58"/>
      <c r="U337" s="58"/>
      <c r="V337" s="58"/>
    </row>
    <row r="338" ht="15.75" customHeight="1">
      <c r="O338" s="58"/>
      <c r="P338" s="58"/>
      <c r="Q338" s="58"/>
      <c r="R338" s="58"/>
      <c r="T338" s="58"/>
      <c r="U338" s="58"/>
      <c r="V338" s="58"/>
    </row>
    <row r="339" ht="15.75" customHeight="1">
      <c r="O339" s="58"/>
      <c r="P339" s="58"/>
      <c r="Q339" s="58"/>
      <c r="R339" s="58"/>
      <c r="T339" s="58"/>
      <c r="U339" s="58"/>
      <c r="V339" s="58"/>
    </row>
    <row r="340" ht="15.75" customHeight="1">
      <c r="O340" s="58"/>
      <c r="P340" s="58"/>
      <c r="Q340" s="58"/>
      <c r="R340" s="58"/>
      <c r="T340" s="58"/>
      <c r="U340" s="58"/>
      <c r="V340" s="58"/>
    </row>
    <row r="341" ht="15.75" customHeight="1">
      <c r="O341" s="58"/>
      <c r="P341" s="58"/>
      <c r="Q341" s="58"/>
      <c r="R341" s="58"/>
      <c r="T341" s="58"/>
      <c r="U341" s="58"/>
      <c r="V341" s="58"/>
    </row>
    <row r="342" ht="15.75" customHeight="1">
      <c r="O342" s="58"/>
      <c r="P342" s="58"/>
      <c r="Q342" s="58"/>
      <c r="R342" s="58"/>
      <c r="T342" s="58"/>
      <c r="U342" s="58"/>
      <c r="V342" s="58"/>
    </row>
    <row r="343" ht="15.75" customHeight="1">
      <c r="O343" s="58"/>
      <c r="P343" s="58"/>
      <c r="Q343" s="58"/>
      <c r="R343" s="58"/>
      <c r="T343" s="58"/>
      <c r="U343" s="58"/>
      <c r="V343" s="58"/>
    </row>
    <row r="344" ht="15.75" customHeight="1">
      <c r="O344" s="58"/>
      <c r="P344" s="58"/>
      <c r="Q344" s="58"/>
      <c r="R344" s="58"/>
      <c r="T344" s="58"/>
      <c r="U344" s="58"/>
      <c r="V344" s="58"/>
    </row>
    <row r="345" ht="15.75" customHeight="1">
      <c r="O345" s="58"/>
      <c r="P345" s="58"/>
      <c r="Q345" s="58"/>
      <c r="R345" s="58"/>
      <c r="T345" s="58"/>
      <c r="U345" s="58"/>
      <c r="V345" s="58"/>
    </row>
    <row r="346" ht="15.75" customHeight="1">
      <c r="O346" s="58"/>
      <c r="P346" s="58"/>
      <c r="Q346" s="58"/>
      <c r="R346" s="58"/>
      <c r="T346" s="58"/>
      <c r="U346" s="58"/>
      <c r="V346" s="58"/>
    </row>
    <row r="347" ht="15.75" customHeight="1">
      <c r="O347" s="58"/>
      <c r="P347" s="58"/>
      <c r="Q347" s="58"/>
      <c r="R347" s="58"/>
      <c r="T347" s="58"/>
      <c r="U347" s="58"/>
      <c r="V347" s="58"/>
    </row>
    <row r="348" ht="15.75" customHeight="1">
      <c r="O348" s="58"/>
      <c r="P348" s="58"/>
      <c r="Q348" s="58"/>
      <c r="R348" s="58"/>
      <c r="T348" s="58"/>
      <c r="U348" s="58"/>
      <c r="V348" s="58"/>
    </row>
    <row r="349" ht="15.75" customHeight="1">
      <c r="O349" s="58"/>
      <c r="P349" s="58"/>
      <c r="Q349" s="58"/>
      <c r="R349" s="58"/>
      <c r="T349" s="58"/>
      <c r="U349" s="58"/>
      <c r="V349" s="58"/>
    </row>
    <row r="350" ht="15.75" customHeight="1">
      <c r="O350" s="58"/>
      <c r="P350" s="58"/>
      <c r="Q350" s="58"/>
      <c r="R350" s="58"/>
      <c r="T350" s="58"/>
      <c r="U350" s="58"/>
      <c r="V350" s="58"/>
    </row>
    <row r="351" ht="15.75" customHeight="1">
      <c r="O351" s="58"/>
      <c r="P351" s="58"/>
      <c r="Q351" s="58"/>
      <c r="R351" s="58"/>
      <c r="T351" s="58"/>
      <c r="U351" s="58"/>
      <c r="V351" s="58"/>
    </row>
    <row r="352" ht="15.75" customHeight="1">
      <c r="O352" s="58"/>
      <c r="P352" s="58"/>
      <c r="Q352" s="58"/>
      <c r="R352" s="58"/>
      <c r="T352" s="58"/>
      <c r="U352" s="58"/>
      <c r="V352" s="58"/>
    </row>
    <row r="353" ht="15.75" customHeight="1">
      <c r="O353" s="58"/>
      <c r="P353" s="58"/>
      <c r="Q353" s="58"/>
      <c r="R353" s="58"/>
      <c r="T353" s="58"/>
      <c r="U353" s="58"/>
      <c r="V353" s="58"/>
    </row>
    <row r="354" ht="15.75" customHeight="1">
      <c r="O354" s="58"/>
      <c r="P354" s="58"/>
      <c r="Q354" s="58"/>
      <c r="R354" s="58"/>
      <c r="T354" s="58"/>
      <c r="U354" s="58"/>
      <c r="V354" s="58"/>
    </row>
    <row r="355" ht="15.75" customHeight="1">
      <c r="O355" s="58"/>
      <c r="P355" s="58"/>
      <c r="Q355" s="58"/>
      <c r="R355" s="58"/>
      <c r="T355" s="58"/>
      <c r="U355" s="58"/>
      <c r="V355" s="58"/>
    </row>
    <row r="356" ht="15.75" customHeight="1">
      <c r="O356" s="58"/>
      <c r="P356" s="58"/>
      <c r="Q356" s="58"/>
      <c r="R356" s="58"/>
      <c r="T356" s="58"/>
      <c r="U356" s="58"/>
      <c r="V356" s="58"/>
    </row>
    <row r="357" ht="15.75" customHeight="1">
      <c r="O357" s="58"/>
      <c r="P357" s="58"/>
      <c r="Q357" s="58"/>
      <c r="R357" s="58"/>
      <c r="T357" s="58"/>
      <c r="U357" s="58"/>
      <c r="V357" s="58"/>
    </row>
    <row r="358" ht="15.75" customHeight="1">
      <c r="O358" s="58"/>
      <c r="P358" s="58"/>
      <c r="Q358" s="58"/>
      <c r="R358" s="58"/>
      <c r="T358" s="58"/>
      <c r="U358" s="58"/>
      <c r="V358" s="58"/>
    </row>
    <row r="359" ht="15.75" customHeight="1">
      <c r="O359" s="58"/>
      <c r="P359" s="58"/>
      <c r="Q359" s="58"/>
      <c r="R359" s="58"/>
      <c r="T359" s="58"/>
      <c r="U359" s="58"/>
      <c r="V359" s="58"/>
    </row>
    <row r="360" ht="15.75" customHeight="1">
      <c r="O360" s="58"/>
      <c r="P360" s="58"/>
      <c r="Q360" s="58"/>
      <c r="R360" s="58"/>
      <c r="T360" s="58"/>
      <c r="U360" s="58"/>
      <c r="V360" s="58"/>
    </row>
    <row r="361" ht="15.75" customHeight="1">
      <c r="O361" s="58"/>
      <c r="P361" s="58"/>
      <c r="Q361" s="58"/>
      <c r="R361" s="58"/>
      <c r="T361" s="58"/>
      <c r="U361" s="58"/>
      <c r="V361" s="58"/>
    </row>
    <row r="362" ht="15.75" customHeight="1">
      <c r="O362" s="58"/>
      <c r="P362" s="58"/>
      <c r="Q362" s="58"/>
      <c r="R362" s="58"/>
      <c r="T362" s="58"/>
      <c r="U362" s="58"/>
      <c r="V362" s="58"/>
    </row>
    <row r="363" ht="15.75" customHeight="1">
      <c r="O363" s="58"/>
      <c r="P363" s="58"/>
      <c r="Q363" s="58"/>
      <c r="R363" s="58"/>
      <c r="T363" s="58"/>
      <c r="U363" s="58"/>
      <c r="V363" s="58"/>
    </row>
    <row r="364" ht="15.75" customHeight="1">
      <c r="O364" s="58"/>
      <c r="P364" s="58"/>
      <c r="Q364" s="58"/>
      <c r="R364" s="58"/>
      <c r="T364" s="58"/>
      <c r="U364" s="58"/>
      <c r="V364" s="58"/>
    </row>
    <row r="365" ht="15.75" customHeight="1">
      <c r="O365" s="58"/>
      <c r="P365" s="58"/>
      <c r="Q365" s="58"/>
      <c r="R365" s="58"/>
      <c r="T365" s="58"/>
      <c r="U365" s="58"/>
      <c r="V365" s="58"/>
    </row>
    <row r="366" ht="15.75" customHeight="1">
      <c r="O366" s="58"/>
      <c r="P366" s="58"/>
      <c r="Q366" s="58"/>
      <c r="R366" s="58"/>
      <c r="T366" s="58"/>
      <c r="U366" s="58"/>
      <c r="V366" s="58"/>
    </row>
    <row r="367" ht="15.75" customHeight="1">
      <c r="O367" s="58"/>
      <c r="P367" s="58"/>
      <c r="Q367" s="58"/>
      <c r="R367" s="58"/>
      <c r="T367" s="58"/>
      <c r="U367" s="58"/>
      <c r="V367" s="58"/>
    </row>
    <row r="368" ht="15.75" customHeight="1">
      <c r="O368" s="58"/>
      <c r="P368" s="58"/>
      <c r="Q368" s="58"/>
      <c r="R368" s="58"/>
      <c r="T368" s="58"/>
      <c r="U368" s="58"/>
      <c r="V368" s="58"/>
    </row>
    <row r="369" ht="15.75" customHeight="1">
      <c r="O369" s="58"/>
      <c r="P369" s="58"/>
      <c r="Q369" s="58"/>
      <c r="R369" s="58"/>
      <c r="T369" s="58"/>
      <c r="U369" s="58"/>
      <c r="V369" s="58"/>
    </row>
    <row r="370" ht="15.75" customHeight="1">
      <c r="O370" s="58"/>
      <c r="P370" s="58"/>
      <c r="Q370" s="58"/>
      <c r="R370" s="58"/>
      <c r="T370" s="58"/>
      <c r="U370" s="58"/>
      <c r="V370" s="58"/>
    </row>
    <row r="371" ht="15.75" customHeight="1">
      <c r="O371" s="58"/>
      <c r="P371" s="58"/>
      <c r="Q371" s="58"/>
      <c r="R371" s="58"/>
      <c r="T371" s="58"/>
      <c r="U371" s="58"/>
      <c r="V371" s="58"/>
    </row>
    <row r="372" ht="15.75" customHeight="1">
      <c r="O372" s="58"/>
      <c r="P372" s="58"/>
      <c r="Q372" s="58"/>
      <c r="R372" s="58"/>
      <c r="T372" s="58"/>
      <c r="U372" s="58"/>
      <c r="V372" s="58"/>
    </row>
    <row r="373" ht="15.75" customHeight="1">
      <c r="O373" s="58"/>
      <c r="P373" s="58"/>
      <c r="Q373" s="58"/>
      <c r="R373" s="58"/>
      <c r="T373" s="58"/>
      <c r="U373" s="58"/>
      <c r="V373" s="58"/>
    </row>
    <row r="374" ht="15.75" customHeight="1">
      <c r="O374" s="58"/>
      <c r="P374" s="58"/>
      <c r="Q374" s="58"/>
      <c r="R374" s="58"/>
      <c r="T374" s="58"/>
      <c r="U374" s="58"/>
      <c r="V374" s="58"/>
    </row>
    <row r="375" ht="15.75" customHeight="1">
      <c r="O375" s="58"/>
      <c r="P375" s="58"/>
      <c r="Q375" s="58"/>
      <c r="R375" s="58"/>
      <c r="T375" s="58"/>
      <c r="U375" s="58"/>
      <c r="V375" s="58"/>
    </row>
    <row r="376" ht="15.75" customHeight="1">
      <c r="O376" s="58"/>
      <c r="P376" s="58"/>
      <c r="Q376" s="58"/>
      <c r="R376" s="58"/>
      <c r="T376" s="58"/>
      <c r="U376" s="58"/>
      <c r="V376" s="58"/>
    </row>
    <row r="377" ht="15.75" customHeight="1">
      <c r="O377" s="58"/>
      <c r="P377" s="58"/>
      <c r="Q377" s="58"/>
      <c r="R377" s="58"/>
      <c r="T377" s="58"/>
      <c r="U377" s="58"/>
      <c r="V377" s="58"/>
    </row>
    <row r="378" ht="15.75" customHeight="1">
      <c r="O378" s="58"/>
      <c r="P378" s="58"/>
      <c r="Q378" s="58"/>
      <c r="R378" s="58"/>
      <c r="T378" s="58"/>
      <c r="U378" s="58"/>
      <c r="V378" s="58"/>
    </row>
    <row r="379" ht="15.75" customHeight="1">
      <c r="O379" s="58"/>
      <c r="P379" s="58"/>
      <c r="Q379" s="58"/>
      <c r="R379" s="58"/>
      <c r="T379" s="58"/>
      <c r="U379" s="58"/>
      <c r="V379" s="58"/>
    </row>
    <row r="380" ht="15.75" customHeight="1">
      <c r="O380" s="58"/>
      <c r="P380" s="58"/>
      <c r="Q380" s="58"/>
      <c r="R380" s="58"/>
      <c r="T380" s="58"/>
      <c r="U380" s="58"/>
      <c r="V380" s="58"/>
    </row>
    <row r="381" ht="15.75" customHeight="1">
      <c r="O381" s="58"/>
      <c r="P381" s="58"/>
      <c r="Q381" s="58"/>
      <c r="R381" s="58"/>
      <c r="T381" s="58"/>
      <c r="U381" s="58"/>
      <c r="V381" s="58"/>
    </row>
    <row r="382" ht="15.75" customHeight="1">
      <c r="O382" s="58"/>
      <c r="P382" s="58"/>
      <c r="Q382" s="58"/>
      <c r="R382" s="58"/>
      <c r="T382" s="58"/>
      <c r="U382" s="58"/>
      <c r="V382" s="58"/>
    </row>
    <row r="383" ht="15.75" customHeight="1">
      <c r="O383" s="58"/>
      <c r="P383" s="58"/>
      <c r="Q383" s="58"/>
      <c r="R383" s="58"/>
      <c r="T383" s="58"/>
      <c r="U383" s="58"/>
      <c r="V383" s="58"/>
    </row>
    <row r="384" ht="15.75" customHeight="1">
      <c r="O384" s="58"/>
      <c r="P384" s="58"/>
      <c r="Q384" s="58"/>
      <c r="R384" s="58"/>
      <c r="T384" s="58"/>
      <c r="U384" s="58"/>
      <c r="V384" s="58"/>
    </row>
    <row r="385" ht="15.75" customHeight="1">
      <c r="O385" s="58"/>
      <c r="P385" s="58"/>
      <c r="Q385" s="58"/>
      <c r="R385" s="58"/>
      <c r="T385" s="58"/>
      <c r="U385" s="58"/>
      <c r="V385" s="58"/>
    </row>
    <row r="386" ht="15.75" customHeight="1">
      <c r="O386" s="58"/>
      <c r="P386" s="58"/>
      <c r="Q386" s="58"/>
      <c r="R386" s="58"/>
      <c r="T386" s="58"/>
      <c r="U386" s="58"/>
      <c r="V386" s="58"/>
    </row>
    <row r="387" ht="15.75" customHeight="1">
      <c r="O387" s="58"/>
      <c r="P387" s="58"/>
      <c r="Q387" s="58"/>
      <c r="R387" s="58"/>
      <c r="T387" s="58"/>
      <c r="U387" s="58"/>
      <c r="V387" s="58"/>
    </row>
    <row r="388" ht="15.75" customHeight="1">
      <c r="O388" s="58"/>
      <c r="P388" s="58"/>
      <c r="Q388" s="58"/>
      <c r="R388" s="58"/>
      <c r="T388" s="58"/>
      <c r="U388" s="58"/>
      <c r="V388" s="58"/>
    </row>
    <row r="389" ht="15.75" customHeight="1">
      <c r="O389" s="58"/>
      <c r="P389" s="58"/>
      <c r="Q389" s="58"/>
      <c r="R389" s="58"/>
      <c r="T389" s="58"/>
      <c r="U389" s="58"/>
      <c r="V389" s="58"/>
    </row>
    <row r="390" ht="15.75" customHeight="1">
      <c r="O390" s="58"/>
      <c r="P390" s="58"/>
      <c r="Q390" s="58"/>
      <c r="R390" s="58"/>
      <c r="T390" s="58"/>
      <c r="U390" s="58"/>
      <c r="V390" s="58"/>
    </row>
    <row r="391" ht="15.75" customHeight="1">
      <c r="O391" s="58"/>
      <c r="P391" s="58"/>
      <c r="Q391" s="58"/>
      <c r="R391" s="58"/>
      <c r="T391" s="58"/>
      <c r="U391" s="58"/>
      <c r="V391" s="58"/>
    </row>
    <row r="392" ht="15.75" customHeight="1">
      <c r="O392" s="58"/>
      <c r="P392" s="58"/>
      <c r="Q392" s="58"/>
      <c r="R392" s="58"/>
      <c r="T392" s="58"/>
      <c r="U392" s="58"/>
      <c r="V392" s="58"/>
    </row>
    <row r="393" ht="15.75" customHeight="1">
      <c r="O393" s="58"/>
      <c r="P393" s="58"/>
      <c r="Q393" s="58"/>
      <c r="R393" s="58"/>
      <c r="T393" s="58"/>
      <c r="U393" s="58"/>
      <c r="V393" s="58"/>
    </row>
    <row r="394" ht="15.75" customHeight="1">
      <c r="O394" s="58"/>
      <c r="P394" s="58"/>
      <c r="Q394" s="58"/>
      <c r="R394" s="58"/>
      <c r="T394" s="58"/>
      <c r="U394" s="58"/>
      <c r="V394" s="58"/>
    </row>
    <row r="395" ht="15.75" customHeight="1">
      <c r="O395" s="58"/>
      <c r="P395" s="58"/>
      <c r="Q395" s="58"/>
      <c r="R395" s="58"/>
      <c r="T395" s="58"/>
      <c r="U395" s="58"/>
      <c r="V395" s="58"/>
    </row>
    <row r="396" ht="15.75" customHeight="1">
      <c r="O396" s="58"/>
      <c r="P396" s="58"/>
      <c r="Q396" s="58"/>
      <c r="R396" s="58"/>
      <c r="T396" s="58"/>
      <c r="U396" s="58"/>
      <c r="V396" s="58"/>
    </row>
    <row r="397" ht="15.75" customHeight="1">
      <c r="O397" s="58"/>
      <c r="P397" s="58"/>
      <c r="Q397" s="58"/>
      <c r="R397" s="58"/>
      <c r="T397" s="58"/>
      <c r="U397" s="58"/>
      <c r="V397" s="58"/>
    </row>
    <row r="398" ht="15.75" customHeight="1">
      <c r="O398" s="58"/>
      <c r="P398" s="58"/>
      <c r="Q398" s="58"/>
      <c r="R398" s="58"/>
      <c r="T398" s="58"/>
      <c r="U398" s="58"/>
      <c r="V398" s="58"/>
    </row>
    <row r="399" ht="15.75" customHeight="1">
      <c r="O399" s="58"/>
      <c r="P399" s="58"/>
      <c r="Q399" s="58"/>
      <c r="R399" s="58"/>
      <c r="T399" s="58"/>
      <c r="U399" s="58"/>
      <c r="V399" s="58"/>
    </row>
    <row r="400" ht="15.75" customHeight="1">
      <c r="O400" s="58"/>
      <c r="P400" s="58"/>
      <c r="Q400" s="58"/>
      <c r="R400" s="58"/>
      <c r="T400" s="58"/>
      <c r="U400" s="58"/>
      <c r="V400" s="58"/>
    </row>
    <row r="401" ht="15.75" customHeight="1">
      <c r="O401" s="58"/>
      <c r="P401" s="58"/>
      <c r="Q401" s="58"/>
      <c r="R401" s="58"/>
      <c r="T401" s="58"/>
      <c r="U401" s="58"/>
      <c r="V401" s="58"/>
    </row>
    <row r="402" ht="15.75" customHeight="1">
      <c r="O402" s="58"/>
      <c r="P402" s="58"/>
      <c r="Q402" s="58"/>
      <c r="R402" s="58"/>
      <c r="T402" s="58"/>
      <c r="U402" s="58"/>
      <c r="V402" s="58"/>
    </row>
    <row r="403" ht="15.75" customHeight="1">
      <c r="O403" s="58"/>
      <c r="P403" s="58"/>
      <c r="Q403" s="58"/>
      <c r="R403" s="58"/>
      <c r="T403" s="58"/>
      <c r="U403" s="58"/>
      <c r="V403" s="58"/>
    </row>
    <row r="404" ht="15.75" customHeight="1">
      <c r="O404" s="58"/>
      <c r="P404" s="58"/>
      <c r="Q404" s="58"/>
      <c r="R404" s="58"/>
      <c r="T404" s="58"/>
      <c r="U404" s="58"/>
      <c r="V404" s="58"/>
    </row>
    <row r="405" ht="15.75" customHeight="1">
      <c r="O405" s="58"/>
      <c r="P405" s="58"/>
      <c r="Q405" s="58"/>
      <c r="R405" s="58"/>
      <c r="T405" s="58"/>
      <c r="U405" s="58"/>
      <c r="V405" s="58"/>
    </row>
    <row r="406" ht="15.75" customHeight="1">
      <c r="O406" s="58"/>
      <c r="P406" s="58"/>
      <c r="Q406" s="58"/>
      <c r="R406" s="58"/>
      <c r="T406" s="58"/>
      <c r="U406" s="58"/>
      <c r="V406" s="58"/>
    </row>
    <row r="407" ht="15.75" customHeight="1">
      <c r="O407" s="58"/>
      <c r="P407" s="58"/>
      <c r="Q407" s="58"/>
      <c r="R407" s="58"/>
      <c r="T407" s="58"/>
      <c r="U407" s="58"/>
      <c r="V407" s="58"/>
    </row>
    <row r="408" ht="15.75" customHeight="1">
      <c r="O408" s="58"/>
      <c r="P408" s="58"/>
      <c r="Q408" s="58"/>
      <c r="R408" s="58"/>
      <c r="T408" s="58"/>
      <c r="U408" s="58"/>
      <c r="V408" s="58"/>
    </row>
    <row r="409" ht="15.75" customHeight="1">
      <c r="O409" s="58"/>
      <c r="P409" s="58"/>
      <c r="Q409" s="58"/>
      <c r="R409" s="58"/>
      <c r="T409" s="58"/>
      <c r="U409" s="58"/>
      <c r="V409" s="58"/>
    </row>
    <row r="410" ht="15.75" customHeight="1">
      <c r="O410" s="58"/>
      <c r="P410" s="58"/>
      <c r="Q410" s="58"/>
      <c r="R410" s="58"/>
      <c r="T410" s="58"/>
      <c r="U410" s="58"/>
      <c r="V410" s="58"/>
    </row>
    <row r="411" ht="15.75" customHeight="1">
      <c r="O411" s="58"/>
      <c r="P411" s="58"/>
      <c r="Q411" s="58"/>
      <c r="R411" s="58"/>
      <c r="T411" s="58"/>
      <c r="U411" s="58"/>
      <c r="V411" s="58"/>
    </row>
    <row r="412" ht="15.75" customHeight="1">
      <c r="O412" s="58"/>
      <c r="P412" s="58"/>
      <c r="Q412" s="58"/>
      <c r="R412" s="58"/>
      <c r="T412" s="58"/>
      <c r="U412" s="58"/>
      <c r="V412" s="58"/>
    </row>
    <row r="413" ht="15.75" customHeight="1">
      <c r="O413" s="58"/>
      <c r="P413" s="58"/>
      <c r="Q413" s="58"/>
      <c r="R413" s="58"/>
      <c r="T413" s="58"/>
      <c r="U413" s="58"/>
      <c r="V413" s="58"/>
    </row>
    <row r="414" ht="15.75" customHeight="1">
      <c r="O414" s="58"/>
      <c r="P414" s="58"/>
      <c r="Q414" s="58"/>
      <c r="R414" s="58"/>
      <c r="T414" s="58"/>
      <c r="U414" s="58"/>
      <c r="V414" s="58"/>
    </row>
    <row r="415" ht="15.75" customHeight="1">
      <c r="O415" s="58"/>
      <c r="P415" s="58"/>
      <c r="Q415" s="58"/>
      <c r="R415" s="58"/>
      <c r="T415" s="58"/>
      <c r="U415" s="58"/>
      <c r="V415" s="58"/>
    </row>
    <row r="416" ht="15.75" customHeight="1">
      <c r="O416" s="58"/>
      <c r="P416" s="58"/>
      <c r="Q416" s="58"/>
      <c r="R416" s="58"/>
      <c r="T416" s="58"/>
      <c r="U416" s="58"/>
      <c r="V416" s="58"/>
    </row>
    <row r="417" ht="15.75" customHeight="1">
      <c r="O417" s="58"/>
      <c r="P417" s="58"/>
      <c r="Q417" s="58"/>
      <c r="R417" s="58"/>
      <c r="T417" s="58"/>
      <c r="U417" s="58"/>
      <c r="V417" s="58"/>
    </row>
    <row r="418" ht="15.75" customHeight="1">
      <c r="O418" s="58"/>
      <c r="P418" s="58"/>
      <c r="Q418" s="58"/>
      <c r="R418" s="58"/>
      <c r="T418" s="58"/>
      <c r="U418" s="58"/>
      <c r="V418" s="58"/>
    </row>
    <row r="419" ht="15.75" customHeight="1">
      <c r="O419" s="58"/>
      <c r="P419" s="58"/>
      <c r="Q419" s="58"/>
      <c r="R419" s="58"/>
      <c r="T419" s="58"/>
      <c r="U419" s="58"/>
      <c r="V419" s="58"/>
    </row>
    <row r="420" ht="15.75" customHeight="1">
      <c r="O420" s="58"/>
      <c r="P420" s="58"/>
      <c r="Q420" s="58"/>
      <c r="R420" s="58"/>
      <c r="T420" s="58"/>
      <c r="U420" s="58"/>
      <c r="V420" s="58"/>
    </row>
    <row r="421" ht="15.75" customHeight="1">
      <c r="O421" s="58"/>
      <c r="P421" s="58"/>
      <c r="Q421" s="58"/>
      <c r="R421" s="58"/>
      <c r="T421" s="58"/>
      <c r="U421" s="58"/>
      <c r="V421" s="58"/>
    </row>
    <row r="422" ht="15.75" customHeight="1">
      <c r="O422" s="58"/>
      <c r="P422" s="58"/>
      <c r="Q422" s="58"/>
      <c r="R422" s="58"/>
      <c r="T422" s="58"/>
      <c r="U422" s="58"/>
      <c r="V422" s="58"/>
    </row>
    <row r="423" ht="15.75" customHeight="1">
      <c r="O423" s="58"/>
      <c r="P423" s="58"/>
      <c r="Q423" s="58"/>
      <c r="R423" s="58"/>
      <c r="T423" s="58"/>
      <c r="U423" s="58"/>
      <c r="V423" s="58"/>
    </row>
    <row r="424" ht="15.75" customHeight="1">
      <c r="O424" s="58"/>
      <c r="P424" s="58"/>
      <c r="Q424" s="58"/>
      <c r="R424" s="58"/>
      <c r="T424" s="58"/>
      <c r="U424" s="58"/>
      <c r="V424" s="58"/>
    </row>
    <row r="425" ht="15.75" customHeight="1">
      <c r="O425" s="58"/>
      <c r="P425" s="58"/>
      <c r="Q425" s="58"/>
      <c r="R425" s="58"/>
      <c r="T425" s="58"/>
      <c r="U425" s="58"/>
      <c r="V425" s="58"/>
    </row>
    <row r="426" ht="15.75" customHeight="1">
      <c r="O426" s="58"/>
      <c r="P426" s="58"/>
      <c r="Q426" s="58"/>
      <c r="R426" s="58"/>
      <c r="T426" s="58"/>
      <c r="U426" s="58"/>
      <c r="V426" s="58"/>
    </row>
    <row r="427" ht="15.75" customHeight="1">
      <c r="O427" s="58"/>
      <c r="P427" s="58"/>
      <c r="Q427" s="58"/>
      <c r="R427" s="58"/>
      <c r="T427" s="58"/>
      <c r="U427" s="58"/>
      <c r="V427" s="58"/>
    </row>
    <row r="428" ht="15.75" customHeight="1">
      <c r="O428" s="58"/>
      <c r="P428" s="58"/>
      <c r="Q428" s="58"/>
      <c r="R428" s="58"/>
      <c r="T428" s="58"/>
      <c r="U428" s="58"/>
      <c r="V428" s="58"/>
    </row>
    <row r="429" ht="15.75" customHeight="1">
      <c r="O429" s="58"/>
      <c r="P429" s="58"/>
      <c r="Q429" s="58"/>
      <c r="R429" s="58"/>
      <c r="T429" s="58"/>
      <c r="U429" s="58"/>
      <c r="V429" s="58"/>
    </row>
    <row r="430" ht="15.75" customHeight="1">
      <c r="O430" s="58"/>
      <c r="P430" s="58"/>
      <c r="Q430" s="58"/>
      <c r="R430" s="58"/>
      <c r="T430" s="58"/>
      <c r="U430" s="58"/>
      <c r="V430" s="58"/>
    </row>
    <row r="431" ht="15.75" customHeight="1">
      <c r="O431" s="58"/>
      <c r="P431" s="58"/>
      <c r="Q431" s="58"/>
      <c r="R431" s="58"/>
      <c r="T431" s="58"/>
      <c r="U431" s="58"/>
      <c r="V431" s="58"/>
    </row>
    <row r="432" ht="15.75" customHeight="1">
      <c r="O432" s="58"/>
      <c r="P432" s="58"/>
      <c r="Q432" s="58"/>
      <c r="R432" s="58"/>
      <c r="T432" s="58"/>
      <c r="U432" s="58"/>
      <c r="V432" s="58"/>
    </row>
    <row r="433" ht="15.75" customHeight="1">
      <c r="O433" s="58"/>
      <c r="P433" s="58"/>
      <c r="Q433" s="58"/>
      <c r="R433" s="58"/>
      <c r="T433" s="58"/>
      <c r="U433" s="58"/>
      <c r="V433" s="58"/>
    </row>
    <row r="434" ht="15.75" customHeight="1">
      <c r="O434" s="58"/>
      <c r="P434" s="58"/>
      <c r="Q434" s="58"/>
      <c r="R434" s="58"/>
      <c r="T434" s="58"/>
      <c r="U434" s="58"/>
      <c r="V434" s="58"/>
    </row>
    <row r="435" ht="15.75" customHeight="1">
      <c r="O435" s="58"/>
      <c r="P435" s="58"/>
      <c r="Q435" s="58"/>
      <c r="R435" s="58"/>
      <c r="T435" s="58"/>
      <c r="U435" s="58"/>
      <c r="V435" s="58"/>
    </row>
    <row r="436" ht="15.75" customHeight="1">
      <c r="O436" s="58"/>
      <c r="P436" s="58"/>
      <c r="Q436" s="58"/>
      <c r="R436" s="58"/>
      <c r="T436" s="58"/>
      <c r="U436" s="58"/>
      <c r="V436" s="58"/>
    </row>
    <row r="437" ht="15.75" customHeight="1">
      <c r="O437" s="58"/>
      <c r="P437" s="58"/>
      <c r="Q437" s="58"/>
      <c r="R437" s="58"/>
      <c r="T437" s="58"/>
      <c r="U437" s="58"/>
      <c r="V437" s="58"/>
    </row>
    <row r="438" ht="15.75" customHeight="1">
      <c r="O438" s="58"/>
      <c r="P438" s="58"/>
      <c r="Q438" s="58"/>
      <c r="R438" s="58"/>
      <c r="T438" s="58"/>
      <c r="U438" s="58"/>
      <c r="V438" s="58"/>
    </row>
    <row r="439" ht="15.75" customHeight="1">
      <c r="O439" s="58"/>
      <c r="P439" s="58"/>
      <c r="Q439" s="58"/>
      <c r="R439" s="58"/>
      <c r="T439" s="58"/>
      <c r="U439" s="58"/>
      <c r="V439" s="58"/>
    </row>
    <row r="440" ht="15.75" customHeight="1">
      <c r="O440" s="58"/>
      <c r="P440" s="58"/>
      <c r="Q440" s="58"/>
      <c r="R440" s="58"/>
      <c r="T440" s="58"/>
      <c r="U440" s="58"/>
      <c r="V440" s="58"/>
    </row>
    <row r="441" ht="15.75" customHeight="1">
      <c r="O441" s="58"/>
      <c r="P441" s="58"/>
      <c r="Q441" s="58"/>
      <c r="R441" s="58"/>
      <c r="T441" s="58"/>
      <c r="U441" s="58"/>
      <c r="V441" s="58"/>
    </row>
    <row r="442" ht="15.75" customHeight="1">
      <c r="O442" s="58"/>
      <c r="P442" s="58"/>
      <c r="Q442" s="58"/>
      <c r="R442" s="58"/>
      <c r="T442" s="58"/>
      <c r="U442" s="58"/>
      <c r="V442" s="58"/>
    </row>
    <row r="443" ht="15.75" customHeight="1">
      <c r="O443" s="58"/>
      <c r="P443" s="58"/>
      <c r="Q443" s="58"/>
      <c r="R443" s="58"/>
      <c r="T443" s="58"/>
      <c r="U443" s="58"/>
      <c r="V443" s="58"/>
    </row>
    <row r="444" ht="15.75" customHeight="1">
      <c r="O444" s="58"/>
      <c r="P444" s="58"/>
      <c r="Q444" s="58"/>
      <c r="R444" s="58"/>
      <c r="T444" s="58"/>
      <c r="U444" s="58"/>
      <c r="V444" s="58"/>
    </row>
    <row r="445" ht="15.75" customHeight="1">
      <c r="O445" s="58"/>
      <c r="P445" s="58"/>
      <c r="Q445" s="58"/>
      <c r="R445" s="58"/>
      <c r="T445" s="58"/>
      <c r="U445" s="58"/>
      <c r="V445" s="58"/>
    </row>
    <row r="446" ht="15.75" customHeight="1">
      <c r="O446" s="58"/>
      <c r="P446" s="58"/>
      <c r="Q446" s="58"/>
      <c r="R446" s="58"/>
      <c r="T446" s="58"/>
      <c r="U446" s="58"/>
      <c r="V446" s="58"/>
    </row>
    <row r="447" ht="15.75" customHeight="1">
      <c r="O447" s="58"/>
      <c r="P447" s="58"/>
      <c r="Q447" s="58"/>
      <c r="R447" s="58"/>
      <c r="T447" s="58"/>
      <c r="U447" s="58"/>
      <c r="V447" s="58"/>
    </row>
    <row r="448" ht="15.75" customHeight="1">
      <c r="O448" s="58"/>
      <c r="P448" s="58"/>
      <c r="Q448" s="58"/>
      <c r="R448" s="58"/>
      <c r="T448" s="58"/>
      <c r="U448" s="58"/>
      <c r="V448" s="58"/>
    </row>
    <row r="449" ht="15.75" customHeight="1">
      <c r="O449" s="58"/>
      <c r="P449" s="58"/>
      <c r="Q449" s="58"/>
      <c r="R449" s="58"/>
      <c r="T449" s="58"/>
      <c r="U449" s="58"/>
      <c r="V449" s="58"/>
    </row>
    <row r="450" ht="15.75" customHeight="1">
      <c r="O450" s="58"/>
      <c r="P450" s="58"/>
      <c r="Q450" s="58"/>
      <c r="R450" s="58"/>
      <c r="T450" s="58"/>
      <c r="U450" s="58"/>
      <c r="V450" s="58"/>
    </row>
    <row r="451" ht="15.75" customHeight="1">
      <c r="O451" s="58"/>
      <c r="P451" s="58"/>
      <c r="Q451" s="58"/>
      <c r="R451" s="58"/>
      <c r="T451" s="58"/>
      <c r="U451" s="58"/>
      <c r="V451" s="58"/>
    </row>
    <row r="452" ht="15.75" customHeight="1">
      <c r="O452" s="58"/>
      <c r="P452" s="58"/>
      <c r="Q452" s="58"/>
      <c r="R452" s="58"/>
      <c r="T452" s="58"/>
      <c r="U452" s="58"/>
      <c r="V452" s="58"/>
    </row>
    <row r="453" ht="15.75" customHeight="1">
      <c r="O453" s="58"/>
      <c r="P453" s="58"/>
      <c r="Q453" s="58"/>
      <c r="R453" s="58"/>
      <c r="T453" s="58"/>
      <c r="U453" s="58"/>
      <c r="V453" s="58"/>
    </row>
    <row r="454" ht="15.75" customHeight="1">
      <c r="O454" s="58"/>
      <c r="P454" s="58"/>
      <c r="Q454" s="58"/>
      <c r="R454" s="58"/>
      <c r="T454" s="58"/>
      <c r="U454" s="58"/>
      <c r="V454" s="58"/>
    </row>
    <row r="455" ht="15.75" customHeight="1">
      <c r="O455" s="58"/>
      <c r="P455" s="58"/>
      <c r="Q455" s="58"/>
      <c r="R455" s="58"/>
      <c r="T455" s="58"/>
      <c r="U455" s="58"/>
      <c r="V455" s="58"/>
    </row>
    <row r="456" ht="15.75" customHeight="1">
      <c r="O456" s="58"/>
      <c r="P456" s="58"/>
      <c r="Q456" s="58"/>
      <c r="R456" s="58"/>
      <c r="T456" s="58"/>
      <c r="U456" s="58"/>
      <c r="V456" s="58"/>
    </row>
    <row r="457" ht="15.75" customHeight="1">
      <c r="O457" s="58"/>
      <c r="P457" s="58"/>
      <c r="Q457" s="58"/>
      <c r="R457" s="58"/>
      <c r="T457" s="58"/>
      <c r="U457" s="58"/>
      <c r="V457" s="58"/>
    </row>
    <row r="458" ht="15.75" customHeight="1">
      <c r="O458" s="58"/>
      <c r="P458" s="58"/>
      <c r="Q458" s="58"/>
      <c r="R458" s="58"/>
      <c r="T458" s="58"/>
      <c r="U458" s="58"/>
      <c r="V458" s="58"/>
    </row>
    <row r="459" ht="15.75" customHeight="1">
      <c r="O459" s="58"/>
      <c r="P459" s="58"/>
      <c r="Q459" s="58"/>
      <c r="R459" s="58"/>
      <c r="T459" s="58"/>
      <c r="U459" s="58"/>
      <c r="V459" s="58"/>
    </row>
    <row r="460" ht="15.75" customHeight="1">
      <c r="O460" s="58"/>
      <c r="P460" s="58"/>
      <c r="Q460" s="58"/>
      <c r="R460" s="58"/>
      <c r="T460" s="58"/>
      <c r="U460" s="58"/>
      <c r="V460" s="58"/>
    </row>
    <row r="461" ht="15.75" customHeight="1">
      <c r="O461" s="58"/>
      <c r="P461" s="58"/>
      <c r="Q461" s="58"/>
      <c r="R461" s="58"/>
      <c r="T461" s="58"/>
      <c r="U461" s="58"/>
      <c r="V461" s="58"/>
    </row>
    <row r="462" ht="15.75" customHeight="1">
      <c r="O462" s="58"/>
      <c r="P462" s="58"/>
      <c r="Q462" s="58"/>
      <c r="R462" s="58"/>
      <c r="T462" s="58"/>
      <c r="U462" s="58"/>
      <c r="V462" s="58"/>
    </row>
    <row r="463" ht="15.75" customHeight="1">
      <c r="O463" s="58"/>
      <c r="P463" s="58"/>
      <c r="Q463" s="58"/>
      <c r="R463" s="58"/>
      <c r="T463" s="58"/>
      <c r="U463" s="58"/>
      <c r="V463" s="58"/>
    </row>
    <row r="464" ht="15.75" customHeight="1">
      <c r="O464" s="58"/>
      <c r="P464" s="58"/>
      <c r="Q464" s="58"/>
      <c r="R464" s="58"/>
      <c r="T464" s="58"/>
      <c r="U464" s="58"/>
      <c r="V464" s="58"/>
    </row>
    <row r="465" ht="15.75" customHeight="1">
      <c r="O465" s="58"/>
      <c r="P465" s="58"/>
      <c r="Q465" s="58"/>
      <c r="R465" s="58"/>
      <c r="T465" s="58"/>
      <c r="U465" s="58"/>
      <c r="V465" s="58"/>
    </row>
    <row r="466" ht="15.75" customHeight="1">
      <c r="O466" s="58"/>
      <c r="P466" s="58"/>
      <c r="Q466" s="58"/>
      <c r="R466" s="58"/>
      <c r="T466" s="58"/>
      <c r="U466" s="58"/>
      <c r="V466" s="58"/>
    </row>
    <row r="467" ht="15.75" customHeight="1">
      <c r="O467" s="58"/>
      <c r="P467" s="58"/>
      <c r="Q467" s="58"/>
      <c r="R467" s="58"/>
      <c r="T467" s="58"/>
      <c r="U467" s="58"/>
      <c r="V467" s="58"/>
    </row>
    <row r="468" ht="15.75" customHeight="1">
      <c r="O468" s="58"/>
      <c r="P468" s="58"/>
      <c r="Q468" s="58"/>
      <c r="R468" s="58"/>
      <c r="T468" s="58"/>
      <c r="U468" s="58"/>
      <c r="V468" s="58"/>
    </row>
    <row r="469" ht="15.75" customHeight="1">
      <c r="O469" s="58"/>
      <c r="P469" s="58"/>
      <c r="Q469" s="58"/>
      <c r="R469" s="58"/>
      <c r="T469" s="58"/>
      <c r="U469" s="58"/>
      <c r="V469" s="58"/>
    </row>
    <row r="470" ht="15.75" customHeight="1">
      <c r="O470" s="58"/>
      <c r="P470" s="58"/>
      <c r="Q470" s="58"/>
      <c r="R470" s="58"/>
      <c r="T470" s="58"/>
      <c r="U470" s="58"/>
      <c r="V470" s="58"/>
    </row>
    <row r="471" ht="15.75" customHeight="1">
      <c r="O471" s="58"/>
      <c r="P471" s="58"/>
      <c r="Q471" s="58"/>
      <c r="R471" s="58"/>
      <c r="T471" s="58"/>
      <c r="U471" s="58"/>
      <c r="V471" s="58"/>
    </row>
    <row r="472" ht="15.75" customHeight="1">
      <c r="O472" s="58"/>
      <c r="P472" s="58"/>
      <c r="Q472" s="58"/>
      <c r="R472" s="58"/>
      <c r="T472" s="58"/>
      <c r="U472" s="58"/>
      <c r="V472" s="58"/>
    </row>
    <row r="473" ht="15.75" customHeight="1">
      <c r="O473" s="58"/>
      <c r="P473" s="58"/>
      <c r="Q473" s="58"/>
      <c r="R473" s="58"/>
      <c r="T473" s="58"/>
      <c r="U473" s="58"/>
      <c r="V473" s="58"/>
    </row>
    <row r="474" ht="15.75" customHeight="1">
      <c r="O474" s="58"/>
      <c r="P474" s="58"/>
      <c r="Q474" s="58"/>
      <c r="R474" s="58"/>
      <c r="T474" s="58"/>
      <c r="U474" s="58"/>
      <c r="V474" s="58"/>
    </row>
    <row r="475" ht="15.75" customHeight="1">
      <c r="O475" s="58"/>
      <c r="P475" s="58"/>
      <c r="Q475" s="58"/>
      <c r="R475" s="58"/>
      <c r="T475" s="58"/>
      <c r="U475" s="58"/>
      <c r="V475" s="58"/>
    </row>
    <row r="476" ht="15.75" customHeight="1">
      <c r="O476" s="58"/>
      <c r="P476" s="58"/>
      <c r="Q476" s="58"/>
      <c r="R476" s="58"/>
      <c r="T476" s="58"/>
      <c r="U476" s="58"/>
      <c r="V476" s="58"/>
    </row>
    <row r="477" ht="15.75" customHeight="1">
      <c r="O477" s="58"/>
      <c r="P477" s="58"/>
      <c r="Q477" s="58"/>
      <c r="R477" s="58"/>
      <c r="T477" s="58"/>
      <c r="U477" s="58"/>
      <c r="V477" s="58"/>
    </row>
    <row r="478" ht="15.75" customHeight="1">
      <c r="O478" s="58"/>
      <c r="P478" s="58"/>
      <c r="Q478" s="58"/>
      <c r="R478" s="58"/>
      <c r="T478" s="58"/>
      <c r="U478" s="58"/>
      <c r="V478" s="58"/>
    </row>
    <row r="479" ht="15.75" customHeight="1">
      <c r="O479" s="58"/>
      <c r="P479" s="58"/>
      <c r="Q479" s="58"/>
      <c r="R479" s="58"/>
      <c r="T479" s="58"/>
      <c r="U479" s="58"/>
      <c r="V479" s="58"/>
    </row>
    <row r="480" ht="15.75" customHeight="1">
      <c r="O480" s="58"/>
      <c r="P480" s="58"/>
      <c r="Q480" s="58"/>
      <c r="R480" s="58"/>
      <c r="T480" s="58"/>
      <c r="U480" s="58"/>
      <c r="V480" s="58"/>
    </row>
    <row r="481" ht="15.75" customHeight="1">
      <c r="O481" s="58"/>
      <c r="P481" s="58"/>
      <c r="Q481" s="58"/>
      <c r="R481" s="58"/>
      <c r="T481" s="58"/>
      <c r="U481" s="58"/>
      <c r="V481" s="58"/>
    </row>
    <row r="482" ht="15.75" customHeight="1">
      <c r="O482" s="58"/>
      <c r="P482" s="58"/>
      <c r="Q482" s="58"/>
      <c r="R482" s="58"/>
      <c r="T482" s="58"/>
      <c r="U482" s="58"/>
      <c r="V482" s="58"/>
    </row>
    <row r="483" ht="15.75" customHeight="1">
      <c r="O483" s="58"/>
      <c r="P483" s="58"/>
      <c r="Q483" s="58"/>
      <c r="R483" s="58"/>
      <c r="T483" s="58"/>
      <c r="U483" s="58"/>
      <c r="V483" s="58"/>
    </row>
    <row r="484" ht="15.75" customHeight="1">
      <c r="O484" s="58"/>
      <c r="P484" s="58"/>
      <c r="Q484" s="58"/>
      <c r="R484" s="58"/>
      <c r="T484" s="58"/>
      <c r="U484" s="58"/>
      <c r="V484" s="58"/>
    </row>
    <row r="485" ht="15.75" customHeight="1">
      <c r="O485" s="58"/>
      <c r="P485" s="58"/>
      <c r="Q485" s="58"/>
      <c r="R485" s="58"/>
      <c r="T485" s="58"/>
      <c r="U485" s="58"/>
      <c r="V485" s="58"/>
    </row>
    <row r="486" ht="15.75" customHeight="1">
      <c r="O486" s="58"/>
      <c r="P486" s="58"/>
      <c r="Q486" s="58"/>
      <c r="R486" s="58"/>
      <c r="T486" s="58"/>
      <c r="U486" s="58"/>
      <c r="V486" s="58"/>
    </row>
    <row r="487" ht="15.75" customHeight="1">
      <c r="O487" s="58"/>
      <c r="P487" s="58"/>
      <c r="Q487" s="58"/>
      <c r="R487" s="58"/>
      <c r="T487" s="58"/>
      <c r="U487" s="58"/>
      <c r="V487" s="58"/>
    </row>
    <row r="488" ht="15.75" customHeight="1">
      <c r="O488" s="58"/>
      <c r="P488" s="58"/>
      <c r="Q488" s="58"/>
      <c r="R488" s="58"/>
      <c r="T488" s="58"/>
      <c r="U488" s="58"/>
      <c r="V488" s="58"/>
    </row>
    <row r="489" ht="15.75" customHeight="1">
      <c r="O489" s="58"/>
      <c r="P489" s="58"/>
      <c r="Q489" s="58"/>
      <c r="R489" s="58"/>
      <c r="T489" s="58"/>
      <c r="U489" s="58"/>
      <c r="V489" s="58"/>
    </row>
    <row r="490" ht="15.75" customHeight="1">
      <c r="O490" s="58"/>
      <c r="P490" s="58"/>
      <c r="Q490" s="58"/>
      <c r="R490" s="58"/>
      <c r="T490" s="58"/>
      <c r="U490" s="58"/>
      <c r="V490" s="58"/>
    </row>
    <row r="491" ht="15.75" customHeight="1">
      <c r="O491" s="58"/>
      <c r="P491" s="58"/>
      <c r="Q491" s="58"/>
      <c r="R491" s="58"/>
      <c r="T491" s="58"/>
      <c r="U491" s="58"/>
      <c r="V491" s="58"/>
    </row>
    <row r="492" ht="15.75" customHeight="1">
      <c r="O492" s="58"/>
      <c r="P492" s="58"/>
      <c r="Q492" s="58"/>
      <c r="R492" s="58"/>
      <c r="T492" s="58"/>
      <c r="U492" s="58"/>
      <c r="V492" s="58"/>
    </row>
    <row r="493" ht="15.75" customHeight="1">
      <c r="O493" s="58"/>
      <c r="P493" s="58"/>
      <c r="Q493" s="58"/>
      <c r="R493" s="58"/>
      <c r="T493" s="58"/>
      <c r="U493" s="58"/>
      <c r="V493" s="58"/>
    </row>
    <row r="494" ht="15.75" customHeight="1">
      <c r="O494" s="58"/>
      <c r="P494" s="58"/>
      <c r="Q494" s="58"/>
      <c r="R494" s="58"/>
      <c r="T494" s="58"/>
      <c r="U494" s="58"/>
      <c r="V494" s="58"/>
    </row>
    <row r="495" ht="15.75" customHeight="1">
      <c r="O495" s="58"/>
      <c r="P495" s="58"/>
      <c r="Q495" s="58"/>
      <c r="R495" s="58"/>
      <c r="T495" s="58"/>
      <c r="U495" s="58"/>
      <c r="V495" s="58"/>
    </row>
    <row r="496" ht="15.75" customHeight="1">
      <c r="O496" s="58"/>
      <c r="P496" s="58"/>
      <c r="Q496" s="58"/>
      <c r="R496" s="58"/>
      <c r="T496" s="58"/>
      <c r="U496" s="58"/>
      <c r="V496" s="58"/>
    </row>
    <row r="497" ht="15.75" customHeight="1">
      <c r="O497" s="58"/>
      <c r="P497" s="58"/>
      <c r="Q497" s="58"/>
      <c r="R497" s="58"/>
      <c r="T497" s="58"/>
      <c r="U497" s="58"/>
      <c r="V497" s="58"/>
    </row>
    <row r="498" ht="15.75" customHeight="1">
      <c r="O498" s="58"/>
      <c r="P498" s="58"/>
      <c r="Q498" s="58"/>
      <c r="R498" s="58"/>
      <c r="T498" s="58"/>
      <c r="U498" s="58"/>
      <c r="V498" s="58"/>
    </row>
    <row r="499" ht="15.75" customHeight="1">
      <c r="O499" s="58"/>
      <c r="P499" s="58"/>
      <c r="Q499" s="58"/>
      <c r="R499" s="58"/>
      <c r="T499" s="58"/>
      <c r="U499" s="58"/>
      <c r="V499" s="58"/>
    </row>
    <row r="500" ht="15.75" customHeight="1">
      <c r="O500" s="58"/>
      <c r="P500" s="58"/>
      <c r="Q500" s="58"/>
      <c r="R500" s="58"/>
      <c r="T500" s="58"/>
      <c r="U500" s="58"/>
      <c r="V500" s="58"/>
    </row>
    <row r="501" ht="15.75" customHeight="1">
      <c r="O501" s="58"/>
      <c r="P501" s="58"/>
      <c r="Q501" s="58"/>
      <c r="R501" s="58"/>
      <c r="T501" s="58"/>
      <c r="U501" s="58"/>
      <c r="V501" s="58"/>
    </row>
    <row r="502" ht="15.75" customHeight="1">
      <c r="O502" s="58"/>
      <c r="P502" s="58"/>
      <c r="Q502" s="58"/>
      <c r="R502" s="58"/>
      <c r="T502" s="58"/>
      <c r="U502" s="58"/>
      <c r="V502" s="58"/>
    </row>
    <row r="503" ht="15.75" customHeight="1">
      <c r="O503" s="58"/>
      <c r="P503" s="58"/>
      <c r="Q503" s="58"/>
      <c r="R503" s="58"/>
      <c r="T503" s="58"/>
      <c r="U503" s="58"/>
      <c r="V503" s="58"/>
    </row>
    <row r="504" ht="15.75" customHeight="1">
      <c r="O504" s="58"/>
      <c r="P504" s="58"/>
      <c r="Q504" s="58"/>
      <c r="R504" s="58"/>
      <c r="T504" s="58"/>
      <c r="U504" s="58"/>
      <c r="V504" s="58"/>
    </row>
    <row r="505" ht="15.75" customHeight="1">
      <c r="O505" s="58"/>
      <c r="P505" s="58"/>
      <c r="Q505" s="58"/>
      <c r="R505" s="58"/>
      <c r="T505" s="58"/>
      <c r="U505" s="58"/>
      <c r="V505" s="58"/>
    </row>
    <row r="506" ht="15.75" customHeight="1">
      <c r="O506" s="58"/>
      <c r="P506" s="58"/>
      <c r="Q506" s="58"/>
      <c r="R506" s="58"/>
      <c r="T506" s="58"/>
      <c r="U506" s="58"/>
      <c r="V506" s="58"/>
    </row>
    <row r="507" ht="15.75" customHeight="1">
      <c r="O507" s="58"/>
      <c r="P507" s="58"/>
      <c r="Q507" s="58"/>
      <c r="R507" s="58"/>
      <c r="T507" s="58"/>
      <c r="U507" s="58"/>
      <c r="V507" s="58"/>
    </row>
    <row r="508" ht="15.75" customHeight="1">
      <c r="O508" s="58"/>
      <c r="P508" s="58"/>
      <c r="Q508" s="58"/>
      <c r="R508" s="58"/>
      <c r="T508" s="58"/>
      <c r="U508" s="58"/>
      <c r="V508" s="58"/>
    </row>
    <row r="509" ht="15.75" customHeight="1">
      <c r="O509" s="58"/>
      <c r="P509" s="58"/>
      <c r="Q509" s="58"/>
      <c r="R509" s="58"/>
      <c r="T509" s="58"/>
      <c r="U509" s="58"/>
      <c r="V509" s="58"/>
    </row>
    <row r="510" ht="15.75" customHeight="1">
      <c r="O510" s="58"/>
      <c r="P510" s="58"/>
      <c r="Q510" s="58"/>
      <c r="R510" s="58"/>
      <c r="T510" s="58"/>
      <c r="U510" s="58"/>
      <c r="V510" s="58"/>
    </row>
    <row r="511" ht="15.75" customHeight="1">
      <c r="O511" s="58"/>
      <c r="P511" s="58"/>
      <c r="Q511" s="58"/>
      <c r="R511" s="58"/>
      <c r="T511" s="58"/>
      <c r="U511" s="58"/>
      <c r="V511" s="58"/>
    </row>
    <row r="512" ht="15.75" customHeight="1">
      <c r="O512" s="58"/>
      <c r="P512" s="58"/>
      <c r="Q512" s="58"/>
      <c r="R512" s="58"/>
      <c r="T512" s="58"/>
      <c r="U512" s="58"/>
      <c r="V512" s="58"/>
    </row>
    <row r="513" ht="15.75" customHeight="1">
      <c r="O513" s="58"/>
      <c r="P513" s="58"/>
      <c r="Q513" s="58"/>
      <c r="R513" s="58"/>
      <c r="T513" s="58"/>
      <c r="U513" s="58"/>
      <c r="V513" s="58"/>
    </row>
    <row r="514" ht="15.75" customHeight="1">
      <c r="O514" s="58"/>
      <c r="P514" s="58"/>
      <c r="Q514" s="58"/>
      <c r="R514" s="58"/>
      <c r="T514" s="58"/>
      <c r="U514" s="58"/>
      <c r="V514" s="58"/>
    </row>
    <row r="515" ht="15.75" customHeight="1">
      <c r="O515" s="58"/>
      <c r="P515" s="58"/>
      <c r="Q515" s="58"/>
      <c r="R515" s="58"/>
      <c r="T515" s="58"/>
      <c r="U515" s="58"/>
      <c r="V515" s="58"/>
    </row>
    <row r="516" ht="15.75" customHeight="1">
      <c r="O516" s="58"/>
      <c r="P516" s="58"/>
      <c r="Q516" s="58"/>
      <c r="R516" s="58"/>
      <c r="T516" s="58"/>
      <c r="U516" s="58"/>
      <c r="V516" s="58"/>
    </row>
    <row r="517" ht="15.75" customHeight="1">
      <c r="O517" s="58"/>
      <c r="P517" s="58"/>
      <c r="Q517" s="58"/>
      <c r="R517" s="58"/>
      <c r="T517" s="58"/>
      <c r="U517" s="58"/>
      <c r="V517" s="58"/>
    </row>
    <row r="518" ht="15.75" customHeight="1">
      <c r="O518" s="58"/>
      <c r="P518" s="58"/>
      <c r="Q518" s="58"/>
      <c r="R518" s="58"/>
      <c r="T518" s="58"/>
      <c r="U518" s="58"/>
      <c r="V518" s="58"/>
    </row>
    <row r="519" ht="15.75" customHeight="1">
      <c r="O519" s="58"/>
      <c r="P519" s="58"/>
      <c r="Q519" s="58"/>
      <c r="R519" s="58"/>
      <c r="T519" s="58"/>
      <c r="U519" s="58"/>
      <c r="V519" s="58"/>
    </row>
    <row r="520" ht="15.75" customHeight="1">
      <c r="O520" s="58"/>
      <c r="P520" s="58"/>
      <c r="Q520" s="58"/>
      <c r="R520" s="58"/>
      <c r="T520" s="58"/>
      <c r="U520" s="58"/>
      <c r="V520" s="58"/>
    </row>
    <row r="521" ht="15.75" customHeight="1">
      <c r="O521" s="58"/>
      <c r="P521" s="58"/>
      <c r="Q521" s="58"/>
      <c r="R521" s="58"/>
      <c r="T521" s="58"/>
      <c r="U521" s="58"/>
      <c r="V521" s="58"/>
    </row>
    <row r="522" ht="15.75" customHeight="1">
      <c r="O522" s="58"/>
      <c r="P522" s="58"/>
      <c r="Q522" s="58"/>
      <c r="R522" s="58"/>
      <c r="T522" s="58"/>
      <c r="U522" s="58"/>
      <c r="V522" s="58"/>
    </row>
    <row r="523" ht="15.75" customHeight="1">
      <c r="O523" s="58"/>
      <c r="P523" s="58"/>
      <c r="Q523" s="58"/>
      <c r="R523" s="58"/>
      <c r="T523" s="58"/>
      <c r="U523" s="58"/>
      <c r="V523" s="58"/>
    </row>
    <row r="524" ht="15.75" customHeight="1">
      <c r="O524" s="58"/>
      <c r="P524" s="58"/>
      <c r="Q524" s="58"/>
      <c r="R524" s="58"/>
      <c r="T524" s="58"/>
      <c r="U524" s="58"/>
      <c r="V524" s="58"/>
    </row>
    <row r="525" ht="15.75" customHeight="1">
      <c r="O525" s="58"/>
      <c r="P525" s="58"/>
      <c r="Q525" s="58"/>
      <c r="R525" s="58"/>
      <c r="T525" s="58"/>
      <c r="U525" s="58"/>
      <c r="V525" s="58"/>
    </row>
    <row r="526" ht="15.75" customHeight="1">
      <c r="O526" s="58"/>
      <c r="P526" s="58"/>
      <c r="Q526" s="58"/>
      <c r="R526" s="58"/>
      <c r="T526" s="58"/>
      <c r="U526" s="58"/>
      <c r="V526" s="58"/>
    </row>
    <row r="527" ht="15.75" customHeight="1">
      <c r="O527" s="58"/>
      <c r="P527" s="58"/>
      <c r="Q527" s="58"/>
      <c r="R527" s="58"/>
      <c r="T527" s="58"/>
      <c r="U527" s="58"/>
      <c r="V527" s="58"/>
    </row>
    <row r="528" ht="15.75" customHeight="1">
      <c r="O528" s="58"/>
      <c r="P528" s="58"/>
      <c r="Q528" s="58"/>
      <c r="R528" s="58"/>
      <c r="T528" s="58"/>
      <c r="U528" s="58"/>
      <c r="V528" s="58"/>
    </row>
    <row r="529" ht="15.75" customHeight="1">
      <c r="O529" s="58"/>
      <c r="P529" s="58"/>
      <c r="Q529" s="58"/>
      <c r="R529" s="58"/>
      <c r="T529" s="58"/>
      <c r="U529" s="58"/>
      <c r="V529" s="58"/>
    </row>
    <row r="530" ht="15.75" customHeight="1">
      <c r="O530" s="58"/>
      <c r="P530" s="58"/>
      <c r="Q530" s="58"/>
      <c r="R530" s="58"/>
      <c r="T530" s="58"/>
      <c r="U530" s="58"/>
      <c r="V530" s="58"/>
    </row>
    <row r="531" ht="15.75" customHeight="1">
      <c r="O531" s="58"/>
      <c r="P531" s="58"/>
      <c r="Q531" s="58"/>
      <c r="R531" s="58"/>
      <c r="T531" s="58"/>
      <c r="U531" s="58"/>
      <c r="V531" s="58"/>
    </row>
    <row r="532" ht="15.75" customHeight="1">
      <c r="O532" s="58"/>
      <c r="P532" s="58"/>
      <c r="Q532" s="58"/>
      <c r="R532" s="58"/>
      <c r="T532" s="58"/>
      <c r="U532" s="58"/>
      <c r="V532" s="58"/>
    </row>
    <row r="533" ht="15.75" customHeight="1">
      <c r="O533" s="58"/>
      <c r="P533" s="58"/>
      <c r="Q533" s="58"/>
      <c r="R533" s="58"/>
      <c r="T533" s="58"/>
      <c r="U533" s="58"/>
      <c r="V533" s="58"/>
    </row>
    <row r="534" ht="15.75" customHeight="1">
      <c r="O534" s="58"/>
      <c r="P534" s="58"/>
      <c r="Q534" s="58"/>
      <c r="R534" s="58"/>
      <c r="T534" s="58"/>
      <c r="U534" s="58"/>
      <c r="V534" s="58"/>
    </row>
    <row r="535" ht="15.75" customHeight="1">
      <c r="O535" s="58"/>
      <c r="P535" s="58"/>
      <c r="Q535" s="58"/>
      <c r="R535" s="58"/>
      <c r="T535" s="58"/>
      <c r="U535" s="58"/>
      <c r="V535" s="58"/>
    </row>
    <row r="536" ht="15.75" customHeight="1">
      <c r="O536" s="58"/>
      <c r="P536" s="58"/>
      <c r="Q536" s="58"/>
      <c r="R536" s="58"/>
      <c r="T536" s="58"/>
      <c r="U536" s="58"/>
      <c r="V536" s="58"/>
    </row>
    <row r="537" ht="15.75" customHeight="1">
      <c r="O537" s="58"/>
      <c r="P537" s="58"/>
      <c r="Q537" s="58"/>
      <c r="R537" s="58"/>
      <c r="T537" s="58"/>
      <c r="U537" s="58"/>
      <c r="V537" s="58"/>
    </row>
    <row r="538" ht="15.75" customHeight="1">
      <c r="O538" s="58"/>
      <c r="P538" s="58"/>
      <c r="Q538" s="58"/>
      <c r="R538" s="58"/>
      <c r="T538" s="58"/>
      <c r="U538" s="58"/>
      <c r="V538" s="58"/>
    </row>
    <row r="539" ht="15.75" customHeight="1">
      <c r="O539" s="58"/>
      <c r="P539" s="58"/>
      <c r="Q539" s="58"/>
      <c r="R539" s="58"/>
      <c r="T539" s="58"/>
      <c r="U539" s="58"/>
      <c r="V539" s="58"/>
    </row>
    <row r="540" ht="15.75" customHeight="1">
      <c r="O540" s="58"/>
      <c r="P540" s="58"/>
      <c r="Q540" s="58"/>
      <c r="R540" s="58"/>
      <c r="T540" s="58"/>
      <c r="U540" s="58"/>
      <c r="V540" s="58"/>
    </row>
    <row r="541" ht="15.75" customHeight="1">
      <c r="O541" s="58"/>
      <c r="P541" s="58"/>
      <c r="Q541" s="58"/>
      <c r="R541" s="58"/>
      <c r="T541" s="58"/>
      <c r="U541" s="58"/>
      <c r="V541" s="58"/>
    </row>
    <row r="542" ht="15.75" customHeight="1">
      <c r="O542" s="58"/>
      <c r="P542" s="58"/>
      <c r="Q542" s="58"/>
      <c r="R542" s="58"/>
      <c r="T542" s="58"/>
      <c r="U542" s="58"/>
      <c r="V542" s="58"/>
    </row>
    <row r="543" ht="15.75" customHeight="1">
      <c r="O543" s="58"/>
      <c r="P543" s="58"/>
      <c r="Q543" s="58"/>
      <c r="R543" s="58"/>
      <c r="T543" s="58"/>
      <c r="U543" s="58"/>
      <c r="V543" s="58"/>
    </row>
    <row r="544" ht="15.75" customHeight="1">
      <c r="O544" s="58"/>
      <c r="P544" s="58"/>
      <c r="Q544" s="58"/>
      <c r="R544" s="58"/>
      <c r="T544" s="58"/>
      <c r="U544" s="58"/>
      <c r="V544" s="58"/>
    </row>
    <row r="545" ht="15.75" customHeight="1">
      <c r="O545" s="58"/>
      <c r="P545" s="58"/>
      <c r="Q545" s="58"/>
      <c r="R545" s="58"/>
      <c r="T545" s="58"/>
      <c r="U545" s="58"/>
      <c r="V545" s="58"/>
    </row>
    <row r="546" ht="15.75" customHeight="1">
      <c r="O546" s="58"/>
      <c r="P546" s="58"/>
      <c r="Q546" s="58"/>
      <c r="R546" s="58"/>
      <c r="T546" s="58"/>
      <c r="U546" s="58"/>
      <c r="V546" s="58"/>
    </row>
    <row r="547" ht="15.75" customHeight="1">
      <c r="O547" s="58"/>
      <c r="P547" s="58"/>
      <c r="Q547" s="58"/>
      <c r="R547" s="58"/>
      <c r="T547" s="58"/>
      <c r="U547" s="58"/>
      <c r="V547" s="58"/>
    </row>
    <row r="548" ht="15.75" customHeight="1">
      <c r="O548" s="58"/>
      <c r="P548" s="58"/>
      <c r="Q548" s="58"/>
      <c r="R548" s="58"/>
      <c r="T548" s="58"/>
      <c r="U548" s="58"/>
      <c r="V548" s="58"/>
    </row>
    <row r="549" ht="15.75" customHeight="1">
      <c r="O549" s="58"/>
      <c r="P549" s="58"/>
      <c r="Q549" s="58"/>
      <c r="R549" s="58"/>
      <c r="T549" s="58"/>
      <c r="U549" s="58"/>
      <c r="V549" s="58"/>
    </row>
    <row r="550" ht="15.75" customHeight="1">
      <c r="O550" s="58"/>
      <c r="P550" s="58"/>
      <c r="Q550" s="58"/>
      <c r="R550" s="58"/>
      <c r="T550" s="58"/>
      <c r="U550" s="58"/>
      <c r="V550" s="58"/>
    </row>
    <row r="551" ht="15.75" customHeight="1">
      <c r="O551" s="58"/>
      <c r="P551" s="58"/>
      <c r="Q551" s="58"/>
      <c r="R551" s="58"/>
      <c r="T551" s="58"/>
      <c r="U551" s="58"/>
      <c r="V551" s="58"/>
    </row>
    <row r="552" ht="15.75" customHeight="1">
      <c r="O552" s="58"/>
      <c r="P552" s="58"/>
      <c r="Q552" s="58"/>
      <c r="R552" s="58"/>
      <c r="T552" s="58"/>
      <c r="U552" s="58"/>
      <c r="V552" s="58"/>
    </row>
    <row r="553" ht="15.75" customHeight="1">
      <c r="O553" s="58"/>
      <c r="P553" s="58"/>
      <c r="Q553" s="58"/>
      <c r="R553" s="58"/>
      <c r="T553" s="58"/>
      <c r="U553" s="58"/>
      <c r="V553" s="58"/>
    </row>
    <row r="554" ht="15.75" customHeight="1">
      <c r="O554" s="58"/>
      <c r="P554" s="58"/>
      <c r="Q554" s="58"/>
      <c r="R554" s="58"/>
      <c r="T554" s="58"/>
      <c r="U554" s="58"/>
      <c r="V554" s="58"/>
    </row>
    <row r="555" ht="15.75" customHeight="1">
      <c r="O555" s="58"/>
      <c r="P555" s="58"/>
      <c r="Q555" s="58"/>
      <c r="R555" s="58"/>
      <c r="T555" s="58"/>
      <c r="U555" s="58"/>
      <c r="V555" s="58"/>
    </row>
    <row r="556" ht="15.75" customHeight="1">
      <c r="O556" s="58"/>
      <c r="P556" s="58"/>
      <c r="Q556" s="58"/>
      <c r="R556" s="58"/>
      <c r="T556" s="58"/>
      <c r="U556" s="58"/>
      <c r="V556" s="58"/>
    </row>
    <row r="557" ht="15.75" customHeight="1">
      <c r="O557" s="58"/>
      <c r="P557" s="58"/>
      <c r="Q557" s="58"/>
      <c r="R557" s="58"/>
      <c r="T557" s="58"/>
      <c r="U557" s="58"/>
      <c r="V557" s="58"/>
    </row>
    <row r="558" ht="15.75" customHeight="1">
      <c r="O558" s="58"/>
      <c r="P558" s="58"/>
      <c r="Q558" s="58"/>
      <c r="R558" s="58"/>
      <c r="T558" s="58"/>
      <c r="U558" s="58"/>
      <c r="V558" s="58"/>
    </row>
    <row r="559" ht="15.75" customHeight="1">
      <c r="O559" s="58"/>
      <c r="P559" s="58"/>
      <c r="Q559" s="58"/>
      <c r="R559" s="58"/>
      <c r="T559" s="58"/>
      <c r="U559" s="58"/>
      <c r="V559" s="58"/>
    </row>
    <row r="560" ht="15.75" customHeight="1">
      <c r="O560" s="58"/>
      <c r="P560" s="58"/>
      <c r="Q560" s="58"/>
      <c r="R560" s="58"/>
      <c r="T560" s="58"/>
      <c r="U560" s="58"/>
      <c r="V560" s="58"/>
    </row>
    <row r="561" ht="15.75" customHeight="1">
      <c r="O561" s="58"/>
      <c r="P561" s="58"/>
      <c r="Q561" s="58"/>
      <c r="R561" s="58"/>
      <c r="T561" s="58"/>
      <c r="U561" s="58"/>
      <c r="V561" s="58"/>
    </row>
    <row r="562" ht="15.75" customHeight="1">
      <c r="O562" s="58"/>
      <c r="P562" s="58"/>
      <c r="Q562" s="58"/>
      <c r="R562" s="58"/>
      <c r="T562" s="58"/>
      <c r="U562" s="58"/>
      <c r="V562" s="58"/>
    </row>
    <row r="563" ht="15.75" customHeight="1">
      <c r="O563" s="58"/>
      <c r="P563" s="58"/>
      <c r="Q563" s="58"/>
      <c r="R563" s="58"/>
      <c r="T563" s="58"/>
      <c r="U563" s="58"/>
      <c r="V563" s="58"/>
    </row>
    <row r="564" ht="15.75" customHeight="1">
      <c r="O564" s="58"/>
      <c r="P564" s="58"/>
      <c r="Q564" s="58"/>
      <c r="R564" s="58"/>
      <c r="T564" s="58"/>
      <c r="U564" s="58"/>
      <c r="V564" s="58"/>
    </row>
    <row r="565" ht="15.75" customHeight="1">
      <c r="O565" s="58"/>
      <c r="P565" s="58"/>
      <c r="Q565" s="58"/>
      <c r="R565" s="58"/>
      <c r="T565" s="58"/>
      <c r="U565" s="58"/>
      <c r="V565" s="58"/>
    </row>
    <row r="566" ht="15.75" customHeight="1">
      <c r="O566" s="58"/>
      <c r="P566" s="58"/>
      <c r="Q566" s="58"/>
      <c r="R566" s="58"/>
      <c r="T566" s="58"/>
      <c r="U566" s="58"/>
      <c r="V566" s="58"/>
    </row>
    <row r="567" ht="15.75" customHeight="1">
      <c r="O567" s="58"/>
      <c r="P567" s="58"/>
      <c r="Q567" s="58"/>
      <c r="R567" s="58"/>
      <c r="T567" s="58"/>
      <c r="U567" s="58"/>
      <c r="V567" s="58"/>
    </row>
    <row r="568" ht="15.75" customHeight="1">
      <c r="O568" s="58"/>
      <c r="P568" s="58"/>
      <c r="Q568" s="58"/>
      <c r="R568" s="58"/>
      <c r="T568" s="58"/>
      <c r="U568" s="58"/>
      <c r="V568" s="58"/>
    </row>
    <row r="569" ht="15.75" customHeight="1">
      <c r="O569" s="58"/>
      <c r="P569" s="58"/>
      <c r="Q569" s="58"/>
      <c r="R569" s="58"/>
      <c r="T569" s="58"/>
      <c r="U569" s="58"/>
      <c r="V569" s="58"/>
    </row>
    <row r="570" ht="15.75" customHeight="1">
      <c r="O570" s="58"/>
      <c r="P570" s="58"/>
      <c r="Q570" s="58"/>
      <c r="R570" s="58"/>
      <c r="T570" s="58"/>
      <c r="U570" s="58"/>
      <c r="V570" s="58"/>
    </row>
    <row r="571" ht="15.75" customHeight="1">
      <c r="O571" s="58"/>
      <c r="P571" s="58"/>
      <c r="Q571" s="58"/>
      <c r="R571" s="58"/>
      <c r="T571" s="58"/>
      <c r="U571" s="58"/>
      <c r="V571" s="58"/>
    </row>
    <row r="572" ht="15.75" customHeight="1">
      <c r="O572" s="58"/>
      <c r="P572" s="58"/>
      <c r="Q572" s="58"/>
      <c r="R572" s="58"/>
      <c r="T572" s="58"/>
      <c r="U572" s="58"/>
      <c r="V572" s="58"/>
    </row>
    <row r="573" ht="15.75" customHeight="1">
      <c r="O573" s="58"/>
      <c r="P573" s="58"/>
      <c r="Q573" s="58"/>
      <c r="R573" s="58"/>
      <c r="T573" s="58"/>
      <c r="U573" s="58"/>
      <c r="V573" s="58"/>
    </row>
    <row r="574" ht="15.75" customHeight="1">
      <c r="O574" s="58"/>
      <c r="P574" s="58"/>
      <c r="Q574" s="58"/>
      <c r="R574" s="58"/>
      <c r="T574" s="58"/>
      <c r="U574" s="58"/>
      <c r="V574" s="58"/>
    </row>
    <row r="575" ht="15.75" customHeight="1">
      <c r="O575" s="58"/>
      <c r="P575" s="58"/>
      <c r="Q575" s="58"/>
      <c r="R575" s="58"/>
      <c r="T575" s="58"/>
      <c r="U575" s="58"/>
      <c r="V575" s="58"/>
    </row>
    <row r="576" ht="15.75" customHeight="1">
      <c r="O576" s="58"/>
      <c r="P576" s="58"/>
      <c r="Q576" s="58"/>
      <c r="R576" s="58"/>
      <c r="T576" s="58"/>
      <c r="U576" s="58"/>
      <c r="V576" s="58"/>
    </row>
    <row r="577" ht="15.75" customHeight="1">
      <c r="O577" s="58"/>
      <c r="P577" s="58"/>
      <c r="Q577" s="58"/>
      <c r="R577" s="58"/>
      <c r="T577" s="58"/>
      <c r="U577" s="58"/>
      <c r="V577" s="58"/>
    </row>
    <row r="578" ht="15.75" customHeight="1">
      <c r="O578" s="58"/>
      <c r="P578" s="58"/>
      <c r="Q578" s="58"/>
      <c r="R578" s="58"/>
      <c r="T578" s="58"/>
      <c r="U578" s="58"/>
      <c r="V578" s="58"/>
    </row>
    <row r="579" ht="15.75" customHeight="1">
      <c r="O579" s="58"/>
      <c r="P579" s="58"/>
      <c r="Q579" s="58"/>
      <c r="R579" s="58"/>
      <c r="T579" s="58"/>
      <c r="U579" s="58"/>
      <c r="V579" s="58"/>
    </row>
    <row r="580" ht="15.75" customHeight="1">
      <c r="O580" s="58"/>
      <c r="P580" s="58"/>
      <c r="Q580" s="58"/>
      <c r="R580" s="58"/>
      <c r="T580" s="58"/>
      <c r="U580" s="58"/>
      <c r="V580" s="58"/>
    </row>
    <row r="581" ht="15.75" customHeight="1">
      <c r="O581" s="58"/>
      <c r="P581" s="58"/>
      <c r="Q581" s="58"/>
      <c r="R581" s="58"/>
      <c r="T581" s="58"/>
      <c r="U581" s="58"/>
      <c r="V581" s="58"/>
    </row>
    <row r="582" ht="15.75" customHeight="1">
      <c r="O582" s="58"/>
      <c r="P582" s="58"/>
      <c r="Q582" s="58"/>
      <c r="R582" s="58"/>
      <c r="T582" s="58"/>
      <c r="U582" s="58"/>
      <c r="V582" s="58"/>
    </row>
    <row r="583" ht="15.75" customHeight="1">
      <c r="O583" s="58"/>
      <c r="P583" s="58"/>
      <c r="Q583" s="58"/>
      <c r="R583" s="58"/>
      <c r="T583" s="58"/>
      <c r="U583" s="58"/>
      <c r="V583" s="58"/>
    </row>
    <row r="584" ht="15.75" customHeight="1">
      <c r="O584" s="58"/>
      <c r="P584" s="58"/>
      <c r="Q584" s="58"/>
      <c r="R584" s="58"/>
      <c r="T584" s="58"/>
      <c r="U584" s="58"/>
      <c r="V584" s="58"/>
    </row>
    <row r="585" ht="15.75" customHeight="1">
      <c r="O585" s="58"/>
      <c r="P585" s="58"/>
      <c r="Q585" s="58"/>
      <c r="R585" s="58"/>
      <c r="T585" s="58"/>
      <c r="U585" s="58"/>
      <c r="V585" s="58"/>
    </row>
    <row r="586" ht="15.75" customHeight="1">
      <c r="O586" s="58"/>
      <c r="P586" s="58"/>
      <c r="Q586" s="58"/>
      <c r="R586" s="58"/>
      <c r="T586" s="58"/>
      <c r="U586" s="58"/>
      <c r="V586" s="58"/>
    </row>
    <row r="587" ht="15.75" customHeight="1">
      <c r="O587" s="58"/>
      <c r="P587" s="58"/>
      <c r="Q587" s="58"/>
      <c r="R587" s="58"/>
      <c r="T587" s="58"/>
      <c r="U587" s="58"/>
      <c r="V587" s="58"/>
    </row>
    <row r="588" ht="15.75" customHeight="1">
      <c r="O588" s="58"/>
      <c r="P588" s="58"/>
      <c r="Q588" s="58"/>
      <c r="R588" s="58"/>
      <c r="T588" s="58"/>
      <c r="U588" s="58"/>
      <c r="V588" s="58"/>
    </row>
    <row r="589" ht="15.75" customHeight="1">
      <c r="O589" s="58"/>
      <c r="P589" s="58"/>
      <c r="Q589" s="58"/>
      <c r="R589" s="58"/>
      <c r="T589" s="58"/>
      <c r="U589" s="58"/>
      <c r="V589" s="58"/>
    </row>
    <row r="590" ht="15.75" customHeight="1">
      <c r="O590" s="58"/>
      <c r="P590" s="58"/>
      <c r="Q590" s="58"/>
      <c r="R590" s="58"/>
      <c r="T590" s="58"/>
      <c r="U590" s="58"/>
      <c r="V590" s="58"/>
    </row>
    <row r="591" ht="15.75" customHeight="1">
      <c r="O591" s="58"/>
      <c r="P591" s="58"/>
      <c r="Q591" s="58"/>
      <c r="R591" s="58"/>
      <c r="T591" s="58"/>
      <c r="U591" s="58"/>
      <c r="V591" s="58"/>
    </row>
    <row r="592" ht="15.75" customHeight="1">
      <c r="O592" s="58"/>
      <c r="P592" s="58"/>
      <c r="Q592" s="58"/>
      <c r="R592" s="58"/>
      <c r="T592" s="58"/>
      <c r="U592" s="58"/>
      <c r="V592" s="58"/>
    </row>
    <row r="593" ht="15.75" customHeight="1">
      <c r="O593" s="58"/>
      <c r="P593" s="58"/>
      <c r="Q593" s="58"/>
      <c r="R593" s="58"/>
      <c r="T593" s="58"/>
      <c r="U593" s="58"/>
      <c r="V593" s="58"/>
    </row>
    <row r="594" ht="15.75" customHeight="1">
      <c r="O594" s="58"/>
      <c r="P594" s="58"/>
      <c r="Q594" s="58"/>
      <c r="R594" s="58"/>
      <c r="T594" s="58"/>
      <c r="U594" s="58"/>
      <c r="V594" s="58"/>
    </row>
    <row r="595" ht="15.75" customHeight="1">
      <c r="O595" s="58"/>
      <c r="P595" s="58"/>
      <c r="Q595" s="58"/>
      <c r="R595" s="58"/>
      <c r="T595" s="58"/>
      <c r="U595" s="58"/>
      <c r="V595" s="58"/>
    </row>
    <row r="596" ht="15.75" customHeight="1">
      <c r="O596" s="58"/>
      <c r="P596" s="58"/>
      <c r="Q596" s="58"/>
      <c r="R596" s="58"/>
      <c r="T596" s="58"/>
      <c r="U596" s="58"/>
      <c r="V596" s="58"/>
    </row>
    <row r="597" ht="15.75" customHeight="1">
      <c r="O597" s="58"/>
      <c r="P597" s="58"/>
      <c r="Q597" s="58"/>
      <c r="R597" s="58"/>
      <c r="T597" s="58"/>
      <c r="U597" s="58"/>
      <c r="V597" s="58"/>
    </row>
    <row r="598" ht="15.75" customHeight="1">
      <c r="O598" s="58"/>
      <c r="P598" s="58"/>
      <c r="Q598" s="58"/>
      <c r="R598" s="58"/>
      <c r="T598" s="58"/>
      <c r="U598" s="58"/>
      <c r="V598" s="58"/>
    </row>
    <row r="599" ht="15.75" customHeight="1">
      <c r="O599" s="58"/>
      <c r="P599" s="58"/>
      <c r="Q599" s="58"/>
      <c r="R599" s="58"/>
      <c r="T599" s="58"/>
      <c r="U599" s="58"/>
      <c r="V599" s="58"/>
    </row>
    <row r="600" ht="15.75" customHeight="1">
      <c r="O600" s="58"/>
      <c r="P600" s="58"/>
      <c r="Q600" s="58"/>
      <c r="R600" s="58"/>
      <c r="T600" s="58"/>
      <c r="U600" s="58"/>
      <c r="V600" s="58"/>
    </row>
    <row r="601" ht="15.75" customHeight="1">
      <c r="O601" s="58"/>
      <c r="P601" s="58"/>
      <c r="Q601" s="58"/>
      <c r="R601" s="58"/>
      <c r="T601" s="58"/>
      <c r="U601" s="58"/>
      <c r="V601" s="58"/>
    </row>
    <row r="602" ht="15.75" customHeight="1">
      <c r="O602" s="58"/>
      <c r="P602" s="58"/>
      <c r="Q602" s="58"/>
      <c r="R602" s="58"/>
      <c r="T602" s="58"/>
      <c r="U602" s="58"/>
      <c r="V602" s="58"/>
    </row>
    <row r="603" ht="15.75" customHeight="1">
      <c r="O603" s="58"/>
      <c r="P603" s="58"/>
      <c r="Q603" s="58"/>
      <c r="R603" s="58"/>
      <c r="T603" s="58"/>
      <c r="U603" s="58"/>
      <c r="V603" s="58"/>
    </row>
    <row r="604" ht="15.75" customHeight="1">
      <c r="O604" s="58"/>
      <c r="P604" s="58"/>
      <c r="Q604" s="58"/>
      <c r="R604" s="58"/>
      <c r="T604" s="58"/>
      <c r="U604" s="58"/>
      <c r="V604" s="58"/>
    </row>
    <row r="605" ht="15.75" customHeight="1">
      <c r="O605" s="58"/>
      <c r="P605" s="58"/>
      <c r="Q605" s="58"/>
      <c r="R605" s="58"/>
      <c r="T605" s="58"/>
      <c r="U605" s="58"/>
      <c r="V605" s="58"/>
    </row>
    <row r="606" ht="15.75" customHeight="1">
      <c r="O606" s="58"/>
      <c r="P606" s="58"/>
      <c r="Q606" s="58"/>
      <c r="R606" s="58"/>
      <c r="T606" s="58"/>
      <c r="U606" s="58"/>
      <c r="V606" s="58"/>
    </row>
    <row r="607" ht="15.75" customHeight="1">
      <c r="O607" s="58"/>
      <c r="P607" s="58"/>
      <c r="Q607" s="58"/>
      <c r="R607" s="58"/>
      <c r="T607" s="58"/>
      <c r="U607" s="58"/>
      <c r="V607" s="58"/>
    </row>
    <row r="608" ht="15.75" customHeight="1">
      <c r="O608" s="58"/>
      <c r="P608" s="58"/>
      <c r="Q608" s="58"/>
      <c r="R608" s="58"/>
      <c r="T608" s="58"/>
      <c r="U608" s="58"/>
      <c r="V608" s="58"/>
    </row>
    <row r="609" ht="15.75" customHeight="1">
      <c r="O609" s="58"/>
      <c r="P609" s="58"/>
      <c r="Q609" s="58"/>
      <c r="R609" s="58"/>
      <c r="T609" s="58"/>
      <c r="U609" s="58"/>
      <c r="V609" s="58"/>
    </row>
    <row r="610" ht="15.75" customHeight="1">
      <c r="O610" s="58"/>
      <c r="P610" s="58"/>
      <c r="Q610" s="58"/>
      <c r="R610" s="58"/>
      <c r="T610" s="58"/>
      <c r="U610" s="58"/>
      <c r="V610" s="58"/>
    </row>
    <row r="611" ht="15.75" customHeight="1">
      <c r="O611" s="58"/>
      <c r="P611" s="58"/>
      <c r="Q611" s="58"/>
      <c r="R611" s="58"/>
      <c r="T611" s="58"/>
      <c r="U611" s="58"/>
      <c r="V611" s="58"/>
    </row>
    <row r="612" ht="15.75" customHeight="1">
      <c r="O612" s="58"/>
      <c r="P612" s="58"/>
      <c r="Q612" s="58"/>
      <c r="R612" s="58"/>
      <c r="T612" s="58"/>
      <c r="U612" s="58"/>
      <c r="V612" s="58"/>
    </row>
    <row r="613" ht="15.75" customHeight="1">
      <c r="O613" s="58"/>
      <c r="P613" s="58"/>
      <c r="Q613" s="58"/>
      <c r="R613" s="58"/>
      <c r="T613" s="58"/>
      <c r="U613" s="58"/>
      <c r="V613" s="58"/>
    </row>
    <row r="614" ht="15.75" customHeight="1">
      <c r="O614" s="58"/>
      <c r="P614" s="58"/>
      <c r="Q614" s="58"/>
      <c r="R614" s="58"/>
      <c r="T614" s="58"/>
      <c r="U614" s="58"/>
      <c r="V614" s="58"/>
    </row>
    <row r="615" ht="15.75" customHeight="1">
      <c r="O615" s="58"/>
      <c r="P615" s="58"/>
      <c r="Q615" s="58"/>
      <c r="R615" s="58"/>
      <c r="T615" s="58"/>
      <c r="U615" s="58"/>
      <c r="V615" s="58"/>
    </row>
    <row r="616" ht="15.75" customHeight="1">
      <c r="O616" s="58"/>
      <c r="P616" s="58"/>
      <c r="Q616" s="58"/>
      <c r="R616" s="58"/>
      <c r="T616" s="58"/>
      <c r="U616" s="58"/>
      <c r="V616" s="58"/>
    </row>
    <row r="617" ht="15.75" customHeight="1">
      <c r="O617" s="58"/>
      <c r="P617" s="58"/>
      <c r="Q617" s="58"/>
      <c r="R617" s="58"/>
      <c r="T617" s="58"/>
      <c r="U617" s="58"/>
      <c r="V617" s="58"/>
    </row>
    <row r="618" ht="15.75" customHeight="1">
      <c r="O618" s="58"/>
      <c r="P618" s="58"/>
      <c r="Q618" s="58"/>
      <c r="R618" s="58"/>
      <c r="T618" s="58"/>
      <c r="U618" s="58"/>
      <c r="V618" s="58"/>
    </row>
    <row r="619" ht="15.75" customHeight="1">
      <c r="O619" s="58"/>
      <c r="P619" s="58"/>
      <c r="Q619" s="58"/>
      <c r="R619" s="58"/>
      <c r="T619" s="58"/>
      <c r="U619" s="58"/>
      <c r="V619" s="58"/>
    </row>
    <row r="620" ht="15.75" customHeight="1">
      <c r="O620" s="58"/>
      <c r="P620" s="58"/>
      <c r="Q620" s="58"/>
      <c r="R620" s="58"/>
      <c r="T620" s="58"/>
      <c r="U620" s="58"/>
      <c r="V620" s="58"/>
    </row>
    <row r="621" ht="15.75" customHeight="1">
      <c r="O621" s="58"/>
      <c r="P621" s="58"/>
      <c r="Q621" s="58"/>
      <c r="R621" s="58"/>
      <c r="T621" s="58"/>
      <c r="U621" s="58"/>
      <c r="V621" s="58"/>
    </row>
    <row r="622" ht="15.75" customHeight="1">
      <c r="O622" s="58"/>
      <c r="P622" s="58"/>
      <c r="Q622" s="58"/>
      <c r="R622" s="58"/>
      <c r="T622" s="58"/>
      <c r="U622" s="58"/>
      <c r="V622" s="58"/>
    </row>
    <row r="623" ht="15.75" customHeight="1">
      <c r="O623" s="58"/>
      <c r="P623" s="58"/>
      <c r="Q623" s="58"/>
      <c r="R623" s="58"/>
      <c r="T623" s="58"/>
      <c r="U623" s="58"/>
      <c r="V623" s="58"/>
    </row>
    <row r="624" ht="15.75" customHeight="1">
      <c r="O624" s="58"/>
      <c r="P624" s="58"/>
      <c r="Q624" s="58"/>
      <c r="R624" s="58"/>
      <c r="T624" s="58"/>
      <c r="U624" s="58"/>
      <c r="V624" s="58"/>
    </row>
    <row r="625" ht="15.75" customHeight="1">
      <c r="O625" s="58"/>
      <c r="P625" s="58"/>
      <c r="Q625" s="58"/>
      <c r="R625" s="58"/>
      <c r="T625" s="58"/>
      <c r="U625" s="58"/>
      <c r="V625" s="58"/>
    </row>
    <row r="626" ht="15.75" customHeight="1">
      <c r="O626" s="58"/>
      <c r="P626" s="58"/>
      <c r="Q626" s="58"/>
      <c r="R626" s="58"/>
      <c r="T626" s="58"/>
      <c r="U626" s="58"/>
      <c r="V626" s="58"/>
    </row>
    <row r="627" ht="15.75" customHeight="1">
      <c r="O627" s="58"/>
      <c r="P627" s="58"/>
      <c r="Q627" s="58"/>
      <c r="R627" s="58"/>
      <c r="T627" s="58"/>
      <c r="U627" s="58"/>
      <c r="V627" s="58"/>
    </row>
    <row r="628" ht="15.75" customHeight="1">
      <c r="O628" s="58"/>
      <c r="P628" s="58"/>
      <c r="Q628" s="58"/>
      <c r="R628" s="58"/>
      <c r="T628" s="58"/>
      <c r="U628" s="58"/>
      <c r="V628" s="58"/>
    </row>
    <row r="629" ht="15.75" customHeight="1">
      <c r="O629" s="58"/>
      <c r="P629" s="58"/>
      <c r="Q629" s="58"/>
      <c r="R629" s="58"/>
      <c r="T629" s="58"/>
      <c r="U629" s="58"/>
      <c r="V629" s="58"/>
    </row>
    <row r="630" ht="15.75" customHeight="1">
      <c r="O630" s="58"/>
      <c r="P630" s="58"/>
      <c r="Q630" s="58"/>
      <c r="R630" s="58"/>
      <c r="T630" s="58"/>
      <c r="U630" s="58"/>
      <c r="V630" s="58"/>
    </row>
    <row r="631" ht="15.75" customHeight="1">
      <c r="O631" s="58"/>
      <c r="P631" s="58"/>
      <c r="Q631" s="58"/>
      <c r="R631" s="58"/>
      <c r="T631" s="58"/>
      <c r="U631" s="58"/>
      <c r="V631" s="58"/>
    </row>
    <row r="632" ht="15.75" customHeight="1">
      <c r="O632" s="58"/>
      <c r="P632" s="58"/>
      <c r="Q632" s="58"/>
      <c r="R632" s="58"/>
      <c r="T632" s="58"/>
      <c r="U632" s="58"/>
      <c r="V632" s="58"/>
    </row>
    <row r="633" ht="15.75" customHeight="1">
      <c r="O633" s="58"/>
      <c r="P633" s="58"/>
      <c r="Q633" s="58"/>
      <c r="R633" s="58"/>
      <c r="T633" s="58"/>
      <c r="U633" s="58"/>
      <c r="V633" s="58"/>
    </row>
    <row r="634" ht="15.75" customHeight="1">
      <c r="O634" s="58"/>
      <c r="P634" s="58"/>
      <c r="Q634" s="58"/>
      <c r="R634" s="58"/>
      <c r="T634" s="58"/>
      <c r="U634" s="58"/>
      <c r="V634" s="58"/>
    </row>
    <row r="635" ht="15.75" customHeight="1">
      <c r="O635" s="58"/>
      <c r="P635" s="58"/>
      <c r="Q635" s="58"/>
      <c r="R635" s="58"/>
      <c r="T635" s="58"/>
      <c r="U635" s="58"/>
      <c r="V635" s="58"/>
    </row>
    <row r="636" ht="15.75" customHeight="1">
      <c r="O636" s="58"/>
      <c r="P636" s="58"/>
      <c r="Q636" s="58"/>
      <c r="R636" s="58"/>
      <c r="T636" s="58"/>
      <c r="U636" s="58"/>
      <c r="V636" s="58"/>
    </row>
    <row r="637" ht="15.75" customHeight="1">
      <c r="O637" s="58"/>
      <c r="P637" s="58"/>
      <c r="Q637" s="58"/>
      <c r="R637" s="58"/>
      <c r="T637" s="58"/>
      <c r="U637" s="58"/>
      <c r="V637" s="58"/>
    </row>
    <row r="638" ht="15.75" customHeight="1">
      <c r="O638" s="58"/>
      <c r="P638" s="58"/>
      <c r="Q638" s="58"/>
      <c r="R638" s="58"/>
      <c r="T638" s="58"/>
      <c r="U638" s="58"/>
      <c r="V638" s="58"/>
    </row>
    <row r="639" ht="15.75" customHeight="1">
      <c r="O639" s="58"/>
      <c r="P639" s="58"/>
      <c r="Q639" s="58"/>
      <c r="R639" s="58"/>
      <c r="T639" s="58"/>
      <c r="U639" s="58"/>
      <c r="V639" s="58"/>
    </row>
    <row r="640" ht="15.75" customHeight="1">
      <c r="O640" s="58"/>
      <c r="P640" s="58"/>
      <c r="Q640" s="58"/>
      <c r="R640" s="58"/>
      <c r="T640" s="58"/>
      <c r="U640" s="58"/>
      <c r="V640" s="58"/>
    </row>
    <row r="641" ht="15.75" customHeight="1">
      <c r="O641" s="58"/>
      <c r="P641" s="58"/>
      <c r="Q641" s="58"/>
      <c r="R641" s="58"/>
      <c r="T641" s="58"/>
      <c r="U641" s="58"/>
      <c r="V641" s="58"/>
    </row>
    <row r="642" ht="15.75" customHeight="1">
      <c r="O642" s="58"/>
      <c r="P642" s="58"/>
      <c r="Q642" s="58"/>
      <c r="R642" s="58"/>
      <c r="T642" s="58"/>
      <c r="U642" s="58"/>
      <c r="V642" s="58"/>
    </row>
    <row r="643" ht="15.75" customHeight="1">
      <c r="O643" s="58"/>
      <c r="P643" s="58"/>
      <c r="Q643" s="58"/>
      <c r="R643" s="58"/>
      <c r="T643" s="58"/>
      <c r="U643" s="58"/>
      <c r="V643" s="58"/>
    </row>
    <row r="644" ht="15.75" customHeight="1">
      <c r="O644" s="58"/>
      <c r="P644" s="58"/>
      <c r="Q644" s="58"/>
      <c r="R644" s="58"/>
      <c r="T644" s="58"/>
      <c r="U644" s="58"/>
      <c r="V644" s="58"/>
    </row>
    <row r="645" ht="15.75" customHeight="1">
      <c r="O645" s="58"/>
      <c r="P645" s="58"/>
      <c r="Q645" s="58"/>
      <c r="R645" s="58"/>
      <c r="T645" s="58"/>
      <c r="U645" s="58"/>
      <c r="V645" s="58"/>
    </row>
    <row r="646" ht="15.75" customHeight="1">
      <c r="O646" s="58"/>
      <c r="P646" s="58"/>
      <c r="Q646" s="58"/>
      <c r="R646" s="58"/>
      <c r="T646" s="58"/>
      <c r="U646" s="58"/>
      <c r="V646" s="58"/>
    </row>
    <row r="647" ht="15.75" customHeight="1">
      <c r="O647" s="58"/>
      <c r="P647" s="58"/>
      <c r="Q647" s="58"/>
      <c r="R647" s="58"/>
      <c r="T647" s="58"/>
      <c r="U647" s="58"/>
      <c r="V647" s="58"/>
    </row>
    <row r="648" ht="15.75" customHeight="1">
      <c r="O648" s="58"/>
      <c r="P648" s="58"/>
      <c r="Q648" s="58"/>
      <c r="R648" s="58"/>
      <c r="T648" s="58"/>
      <c r="U648" s="58"/>
      <c r="V648" s="58"/>
    </row>
    <row r="649" ht="15.75" customHeight="1">
      <c r="O649" s="58"/>
      <c r="P649" s="58"/>
      <c r="Q649" s="58"/>
      <c r="R649" s="58"/>
      <c r="T649" s="58"/>
      <c r="U649" s="58"/>
      <c r="V649" s="58"/>
    </row>
    <row r="650" ht="15.75" customHeight="1">
      <c r="O650" s="58"/>
      <c r="P650" s="58"/>
      <c r="Q650" s="58"/>
      <c r="R650" s="58"/>
      <c r="T650" s="58"/>
      <c r="U650" s="58"/>
      <c r="V650" s="58"/>
    </row>
    <row r="651" ht="15.75" customHeight="1">
      <c r="O651" s="58"/>
      <c r="P651" s="58"/>
      <c r="Q651" s="58"/>
      <c r="R651" s="58"/>
      <c r="T651" s="58"/>
      <c r="U651" s="58"/>
      <c r="V651" s="58"/>
    </row>
    <row r="652" ht="15.75" customHeight="1">
      <c r="O652" s="58"/>
      <c r="P652" s="58"/>
      <c r="Q652" s="58"/>
      <c r="R652" s="58"/>
      <c r="T652" s="58"/>
      <c r="U652" s="58"/>
      <c r="V652" s="58"/>
    </row>
    <row r="653" ht="15.75" customHeight="1">
      <c r="O653" s="58"/>
      <c r="P653" s="58"/>
      <c r="Q653" s="58"/>
      <c r="R653" s="58"/>
      <c r="T653" s="58"/>
      <c r="U653" s="58"/>
      <c r="V653" s="58"/>
    </row>
    <row r="654" ht="15.75" customHeight="1">
      <c r="O654" s="58"/>
      <c r="P654" s="58"/>
      <c r="Q654" s="58"/>
      <c r="R654" s="58"/>
      <c r="T654" s="58"/>
      <c r="U654" s="58"/>
      <c r="V654" s="58"/>
    </row>
    <row r="655" ht="15.75" customHeight="1">
      <c r="O655" s="58"/>
      <c r="P655" s="58"/>
      <c r="Q655" s="58"/>
      <c r="R655" s="58"/>
      <c r="T655" s="58"/>
      <c r="U655" s="58"/>
      <c r="V655" s="58"/>
    </row>
    <row r="656" ht="15.75" customHeight="1">
      <c r="O656" s="58"/>
      <c r="P656" s="58"/>
      <c r="Q656" s="58"/>
      <c r="R656" s="58"/>
      <c r="T656" s="58"/>
      <c r="U656" s="58"/>
      <c r="V656" s="58"/>
    </row>
    <row r="657" ht="15.75" customHeight="1">
      <c r="O657" s="58"/>
      <c r="P657" s="58"/>
      <c r="Q657" s="58"/>
      <c r="R657" s="58"/>
      <c r="T657" s="58"/>
      <c r="U657" s="58"/>
      <c r="V657" s="58"/>
    </row>
    <row r="658" ht="15.75" customHeight="1">
      <c r="O658" s="58"/>
      <c r="P658" s="58"/>
      <c r="Q658" s="58"/>
      <c r="R658" s="58"/>
      <c r="T658" s="58"/>
      <c r="U658" s="58"/>
      <c r="V658" s="58"/>
    </row>
    <row r="659" ht="15.75" customHeight="1">
      <c r="O659" s="58"/>
      <c r="P659" s="58"/>
      <c r="Q659" s="58"/>
      <c r="R659" s="58"/>
      <c r="T659" s="58"/>
      <c r="U659" s="58"/>
      <c r="V659" s="58"/>
    </row>
    <row r="660" ht="15.75" customHeight="1">
      <c r="O660" s="58"/>
      <c r="P660" s="58"/>
      <c r="Q660" s="58"/>
      <c r="R660" s="58"/>
      <c r="T660" s="58"/>
      <c r="U660" s="58"/>
      <c r="V660" s="58"/>
    </row>
    <row r="661" ht="15.75" customHeight="1">
      <c r="O661" s="58"/>
      <c r="P661" s="58"/>
      <c r="Q661" s="58"/>
      <c r="R661" s="58"/>
      <c r="T661" s="58"/>
      <c r="U661" s="58"/>
      <c r="V661" s="58"/>
    </row>
    <row r="662" ht="15.75" customHeight="1">
      <c r="O662" s="58"/>
      <c r="P662" s="58"/>
      <c r="Q662" s="58"/>
      <c r="R662" s="58"/>
      <c r="T662" s="58"/>
      <c r="U662" s="58"/>
      <c r="V662" s="58"/>
    </row>
    <row r="663" ht="15.75" customHeight="1">
      <c r="O663" s="58"/>
      <c r="P663" s="58"/>
      <c r="Q663" s="58"/>
      <c r="R663" s="58"/>
      <c r="T663" s="58"/>
      <c r="U663" s="58"/>
      <c r="V663" s="58"/>
    </row>
    <row r="664" ht="15.75" customHeight="1">
      <c r="O664" s="58"/>
      <c r="P664" s="58"/>
      <c r="Q664" s="58"/>
      <c r="R664" s="58"/>
      <c r="T664" s="58"/>
      <c r="U664" s="58"/>
      <c r="V664" s="58"/>
    </row>
    <row r="665" ht="15.75" customHeight="1">
      <c r="O665" s="58"/>
      <c r="P665" s="58"/>
      <c r="Q665" s="58"/>
      <c r="R665" s="58"/>
      <c r="T665" s="58"/>
      <c r="U665" s="58"/>
      <c r="V665" s="58"/>
    </row>
    <row r="666" ht="15.75" customHeight="1">
      <c r="O666" s="58"/>
      <c r="P666" s="58"/>
      <c r="Q666" s="58"/>
      <c r="R666" s="58"/>
      <c r="T666" s="58"/>
      <c r="U666" s="58"/>
      <c r="V666" s="58"/>
    </row>
    <row r="667" ht="15.75" customHeight="1">
      <c r="O667" s="58"/>
      <c r="P667" s="58"/>
      <c r="Q667" s="58"/>
      <c r="R667" s="58"/>
      <c r="T667" s="58"/>
      <c r="U667" s="58"/>
      <c r="V667" s="58"/>
    </row>
    <row r="668" ht="15.75" customHeight="1">
      <c r="O668" s="58"/>
      <c r="P668" s="58"/>
      <c r="Q668" s="58"/>
      <c r="R668" s="58"/>
      <c r="T668" s="58"/>
      <c r="U668" s="58"/>
      <c r="V668" s="58"/>
    </row>
    <row r="669" ht="15.75" customHeight="1">
      <c r="O669" s="58"/>
      <c r="P669" s="58"/>
      <c r="Q669" s="58"/>
      <c r="R669" s="58"/>
      <c r="T669" s="58"/>
      <c r="U669" s="58"/>
      <c r="V669" s="58"/>
    </row>
    <row r="670" ht="15.75" customHeight="1">
      <c r="O670" s="58"/>
      <c r="P670" s="58"/>
      <c r="Q670" s="58"/>
      <c r="R670" s="58"/>
      <c r="T670" s="58"/>
      <c r="U670" s="58"/>
      <c r="V670" s="58"/>
    </row>
    <row r="671" ht="15.75" customHeight="1">
      <c r="O671" s="58"/>
      <c r="P671" s="58"/>
      <c r="Q671" s="58"/>
      <c r="R671" s="58"/>
      <c r="T671" s="58"/>
      <c r="U671" s="58"/>
      <c r="V671" s="58"/>
    </row>
    <row r="672" ht="15.75" customHeight="1">
      <c r="O672" s="58"/>
      <c r="P672" s="58"/>
      <c r="Q672" s="58"/>
      <c r="R672" s="58"/>
      <c r="T672" s="58"/>
      <c r="U672" s="58"/>
      <c r="V672" s="58"/>
    </row>
    <row r="673" ht="15.75" customHeight="1">
      <c r="O673" s="58"/>
      <c r="P673" s="58"/>
      <c r="Q673" s="58"/>
      <c r="R673" s="58"/>
      <c r="T673" s="58"/>
      <c r="U673" s="58"/>
      <c r="V673" s="58"/>
    </row>
    <row r="674" ht="15.75" customHeight="1">
      <c r="O674" s="58"/>
      <c r="P674" s="58"/>
      <c r="Q674" s="58"/>
      <c r="R674" s="58"/>
      <c r="T674" s="58"/>
      <c r="U674" s="58"/>
      <c r="V674" s="58"/>
    </row>
    <row r="675" ht="15.75" customHeight="1">
      <c r="O675" s="58"/>
      <c r="P675" s="58"/>
      <c r="Q675" s="58"/>
      <c r="R675" s="58"/>
      <c r="T675" s="58"/>
      <c r="U675" s="58"/>
      <c r="V675" s="58"/>
    </row>
    <row r="676" ht="15.75" customHeight="1">
      <c r="O676" s="58"/>
      <c r="P676" s="58"/>
      <c r="Q676" s="58"/>
      <c r="R676" s="58"/>
      <c r="T676" s="58"/>
      <c r="U676" s="58"/>
      <c r="V676" s="58"/>
    </row>
    <row r="677" ht="15.75" customHeight="1">
      <c r="O677" s="58"/>
      <c r="P677" s="58"/>
      <c r="Q677" s="58"/>
      <c r="R677" s="58"/>
      <c r="T677" s="58"/>
      <c r="U677" s="58"/>
      <c r="V677" s="58"/>
    </row>
    <row r="678" ht="15.75" customHeight="1">
      <c r="O678" s="58"/>
      <c r="P678" s="58"/>
      <c r="Q678" s="58"/>
      <c r="R678" s="58"/>
      <c r="T678" s="58"/>
      <c r="U678" s="58"/>
      <c r="V678" s="58"/>
    </row>
    <row r="679" ht="15.75" customHeight="1">
      <c r="O679" s="58"/>
      <c r="P679" s="58"/>
      <c r="Q679" s="58"/>
      <c r="R679" s="58"/>
      <c r="T679" s="58"/>
      <c r="U679" s="58"/>
      <c r="V679" s="58"/>
    </row>
    <row r="680" ht="15.75" customHeight="1">
      <c r="O680" s="58"/>
      <c r="P680" s="58"/>
      <c r="Q680" s="58"/>
      <c r="R680" s="58"/>
      <c r="T680" s="58"/>
      <c r="U680" s="58"/>
      <c r="V680" s="58"/>
    </row>
    <row r="681" ht="15.75" customHeight="1">
      <c r="O681" s="58"/>
      <c r="P681" s="58"/>
      <c r="Q681" s="58"/>
      <c r="R681" s="58"/>
      <c r="T681" s="58"/>
      <c r="U681" s="58"/>
      <c r="V681" s="58"/>
    </row>
    <row r="682" ht="15.75" customHeight="1">
      <c r="O682" s="58"/>
      <c r="P682" s="58"/>
      <c r="Q682" s="58"/>
      <c r="R682" s="58"/>
      <c r="T682" s="58"/>
      <c r="U682" s="58"/>
      <c r="V682" s="58"/>
    </row>
    <row r="683" ht="15.75" customHeight="1">
      <c r="O683" s="58"/>
      <c r="P683" s="58"/>
      <c r="Q683" s="58"/>
      <c r="R683" s="58"/>
      <c r="T683" s="58"/>
      <c r="U683" s="58"/>
      <c r="V683" s="58"/>
    </row>
    <row r="684" ht="15.75" customHeight="1">
      <c r="O684" s="58"/>
      <c r="P684" s="58"/>
      <c r="Q684" s="58"/>
      <c r="R684" s="58"/>
      <c r="T684" s="58"/>
      <c r="U684" s="58"/>
      <c r="V684" s="58"/>
    </row>
    <row r="685" ht="15.75" customHeight="1">
      <c r="O685" s="58"/>
      <c r="P685" s="58"/>
      <c r="Q685" s="58"/>
      <c r="R685" s="58"/>
      <c r="T685" s="58"/>
      <c r="U685" s="58"/>
      <c r="V685" s="58"/>
    </row>
    <row r="686" ht="15.75" customHeight="1">
      <c r="O686" s="58"/>
      <c r="P686" s="58"/>
      <c r="Q686" s="58"/>
      <c r="R686" s="58"/>
      <c r="T686" s="58"/>
      <c r="U686" s="58"/>
      <c r="V686" s="58"/>
    </row>
    <row r="687" ht="15.75" customHeight="1">
      <c r="O687" s="58"/>
      <c r="P687" s="58"/>
      <c r="Q687" s="58"/>
      <c r="R687" s="58"/>
      <c r="T687" s="58"/>
      <c r="U687" s="58"/>
      <c r="V687" s="58"/>
    </row>
    <row r="688" ht="15.75" customHeight="1">
      <c r="O688" s="58"/>
      <c r="P688" s="58"/>
      <c r="Q688" s="58"/>
      <c r="R688" s="58"/>
      <c r="T688" s="58"/>
      <c r="U688" s="58"/>
      <c r="V688" s="58"/>
    </row>
    <row r="689" ht="15.75" customHeight="1">
      <c r="O689" s="58"/>
      <c r="P689" s="58"/>
      <c r="Q689" s="58"/>
      <c r="R689" s="58"/>
      <c r="T689" s="58"/>
      <c r="U689" s="58"/>
      <c r="V689" s="58"/>
    </row>
    <row r="690" ht="15.75" customHeight="1">
      <c r="O690" s="58"/>
      <c r="P690" s="58"/>
      <c r="Q690" s="58"/>
      <c r="R690" s="58"/>
      <c r="T690" s="58"/>
      <c r="U690" s="58"/>
      <c r="V690" s="58"/>
    </row>
    <row r="691" ht="15.75" customHeight="1">
      <c r="O691" s="58"/>
      <c r="P691" s="58"/>
      <c r="Q691" s="58"/>
      <c r="R691" s="58"/>
      <c r="T691" s="58"/>
      <c r="U691" s="58"/>
      <c r="V691" s="58"/>
    </row>
    <row r="692" ht="15.75" customHeight="1">
      <c r="O692" s="58"/>
      <c r="P692" s="58"/>
      <c r="Q692" s="58"/>
      <c r="R692" s="58"/>
      <c r="T692" s="58"/>
      <c r="U692" s="58"/>
      <c r="V692" s="58"/>
    </row>
    <row r="693" ht="15.75" customHeight="1">
      <c r="O693" s="58"/>
      <c r="P693" s="58"/>
      <c r="Q693" s="58"/>
      <c r="R693" s="58"/>
      <c r="T693" s="58"/>
      <c r="U693" s="58"/>
      <c r="V693" s="58"/>
    </row>
    <row r="694" ht="15.75" customHeight="1">
      <c r="O694" s="58"/>
      <c r="P694" s="58"/>
      <c r="Q694" s="58"/>
      <c r="R694" s="58"/>
      <c r="T694" s="58"/>
      <c r="U694" s="58"/>
      <c r="V694" s="58"/>
    </row>
    <row r="695" ht="15.75" customHeight="1">
      <c r="O695" s="58"/>
      <c r="P695" s="58"/>
      <c r="Q695" s="58"/>
      <c r="R695" s="58"/>
      <c r="T695" s="58"/>
      <c r="U695" s="58"/>
      <c r="V695" s="58"/>
    </row>
    <row r="696" ht="15.75" customHeight="1">
      <c r="O696" s="58"/>
      <c r="P696" s="58"/>
      <c r="Q696" s="58"/>
      <c r="R696" s="58"/>
      <c r="T696" s="58"/>
      <c r="U696" s="58"/>
      <c r="V696" s="58"/>
    </row>
    <row r="697" ht="15.75" customHeight="1">
      <c r="O697" s="58"/>
      <c r="P697" s="58"/>
      <c r="Q697" s="58"/>
      <c r="R697" s="58"/>
      <c r="T697" s="58"/>
      <c r="U697" s="58"/>
      <c r="V697" s="58"/>
    </row>
    <row r="698" ht="15.75" customHeight="1">
      <c r="O698" s="58"/>
      <c r="P698" s="58"/>
      <c r="Q698" s="58"/>
      <c r="R698" s="58"/>
      <c r="T698" s="58"/>
      <c r="U698" s="58"/>
      <c r="V698" s="58"/>
    </row>
    <row r="699" ht="15.75" customHeight="1">
      <c r="O699" s="58"/>
      <c r="P699" s="58"/>
      <c r="Q699" s="58"/>
      <c r="R699" s="58"/>
      <c r="T699" s="58"/>
      <c r="U699" s="58"/>
      <c r="V699" s="58"/>
    </row>
    <row r="700" ht="15.75" customHeight="1">
      <c r="O700" s="58"/>
      <c r="P700" s="58"/>
      <c r="Q700" s="58"/>
      <c r="R700" s="58"/>
      <c r="T700" s="58"/>
      <c r="U700" s="58"/>
      <c r="V700" s="58"/>
    </row>
    <row r="701" ht="15.75" customHeight="1">
      <c r="O701" s="58"/>
      <c r="P701" s="58"/>
      <c r="Q701" s="58"/>
      <c r="R701" s="58"/>
      <c r="T701" s="58"/>
      <c r="U701" s="58"/>
      <c r="V701" s="58"/>
    </row>
    <row r="702" ht="15.75" customHeight="1">
      <c r="O702" s="58"/>
      <c r="P702" s="58"/>
      <c r="Q702" s="58"/>
      <c r="R702" s="58"/>
      <c r="T702" s="58"/>
      <c r="U702" s="58"/>
      <c r="V702" s="58"/>
    </row>
    <row r="703" ht="15.75" customHeight="1">
      <c r="O703" s="58"/>
      <c r="P703" s="58"/>
      <c r="Q703" s="58"/>
      <c r="R703" s="58"/>
      <c r="T703" s="58"/>
      <c r="U703" s="58"/>
      <c r="V703" s="58"/>
    </row>
    <row r="704" ht="15.75" customHeight="1">
      <c r="O704" s="58"/>
      <c r="P704" s="58"/>
      <c r="Q704" s="58"/>
      <c r="R704" s="58"/>
      <c r="T704" s="58"/>
      <c r="U704" s="58"/>
      <c r="V704" s="58"/>
    </row>
    <row r="705" ht="15.75" customHeight="1">
      <c r="O705" s="58"/>
      <c r="P705" s="58"/>
      <c r="Q705" s="58"/>
      <c r="R705" s="58"/>
      <c r="T705" s="58"/>
      <c r="U705" s="58"/>
      <c r="V705" s="58"/>
    </row>
    <row r="706" ht="15.75" customHeight="1">
      <c r="O706" s="58"/>
      <c r="P706" s="58"/>
      <c r="Q706" s="58"/>
      <c r="R706" s="58"/>
      <c r="T706" s="58"/>
      <c r="U706" s="58"/>
      <c r="V706" s="58"/>
    </row>
    <row r="707" ht="15.75" customHeight="1">
      <c r="O707" s="58"/>
      <c r="P707" s="58"/>
      <c r="Q707" s="58"/>
      <c r="R707" s="58"/>
      <c r="T707" s="58"/>
      <c r="U707" s="58"/>
      <c r="V707" s="58"/>
    </row>
    <row r="708" ht="15.75" customHeight="1">
      <c r="O708" s="58"/>
      <c r="P708" s="58"/>
      <c r="Q708" s="58"/>
      <c r="R708" s="58"/>
      <c r="T708" s="58"/>
      <c r="U708" s="58"/>
      <c r="V708" s="58"/>
    </row>
    <row r="709" ht="15.75" customHeight="1">
      <c r="O709" s="58"/>
      <c r="P709" s="58"/>
      <c r="Q709" s="58"/>
      <c r="R709" s="58"/>
      <c r="T709" s="58"/>
      <c r="U709" s="58"/>
      <c r="V709" s="58"/>
    </row>
    <row r="710" ht="15.75" customHeight="1">
      <c r="O710" s="58"/>
      <c r="P710" s="58"/>
      <c r="Q710" s="58"/>
      <c r="R710" s="58"/>
      <c r="T710" s="58"/>
      <c r="U710" s="58"/>
      <c r="V710" s="58"/>
    </row>
    <row r="711" ht="15.75" customHeight="1">
      <c r="O711" s="58"/>
      <c r="P711" s="58"/>
      <c r="Q711" s="58"/>
      <c r="R711" s="58"/>
      <c r="T711" s="58"/>
      <c r="U711" s="58"/>
      <c r="V711" s="58"/>
    </row>
    <row r="712" ht="15.75" customHeight="1">
      <c r="O712" s="58"/>
      <c r="P712" s="58"/>
      <c r="Q712" s="58"/>
      <c r="R712" s="58"/>
      <c r="T712" s="58"/>
      <c r="U712" s="58"/>
      <c r="V712" s="58"/>
    </row>
    <row r="713" ht="15.75" customHeight="1">
      <c r="O713" s="58"/>
      <c r="P713" s="58"/>
      <c r="Q713" s="58"/>
      <c r="R713" s="58"/>
      <c r="T713" s="58"/>
      <c r="U713" s="58"/>
      <c r="V713" s="58"/>
    </row>
    <row r="714" ht="15.75" customHeight="1">
      <c r="O714" s="58"/>
      <c r="P714" s="58"/>
      <c r="Q714" s="58"/>
      <c r="R714" s="58"/>
      <c r="T714" s="58"/>
      <c r="U714" s="58"/>
      <c r="V714" s="58"/>
    </row>
    <row r="715" ht="15.75" customHeight="1">
      <c r="O715" s="58"/>
      <c r="P715" s="58"/>
      <c r="Q715" s="58"/>
      <c r="R715" s="58"/>
      <c r="T715" s="58"/>
      <c r="U715" s="58"/>
      <c r="V715" s="58"/>
    </row>
    <row r="716" ht="15.75" customHeight="1">
      <c r="O716" s="58"/>
      <c r="P716" s="58"/>
      <c r="Q716" s="58"/>
      <c r="R716" s="58"/>
      <c r="T716" s="58"/>
      <c r="U716" s="58"/>
      <c r="V716" s="58"/>
    </row>
    <row r="717" ht="15.75" customHeight="1">
      <c r="O717" s="58"/>
      <c r="P717" s="58"/>
      <c r="Q717" s="58"/>
      <c r="R717" s="58"/>
      <c r="T717" s="58"/>
      <c r="U717" s="58"/>
      <c r="V717" s="58"/>
    </row>
    <row r="718" ht="15.75" customHeight="1">
      <c r="O718" s="58"/>
      <c r="P718" s="58"/>
      <c r="Q718" s="58"/>
      <c r="R718" s="58"/>
      <c r="T718" s="58"/>
      <c r="U718" s="58"/>
      <c r="V718" s="58"/>
    </row>
    <row r="719" ht="15.75" customHeight="1">
      <c r="O719" s="58"/>
      <c r="P719" s="58"/>
      <c r="Q719" s="58"/>
      <c r="R719" s="58"/>
      <c r="T719" s="58"/>
      <c r="U719" s="58"/>
      <c r="V719" s="58"/>
    </row>
    <row r="720" ht="15.75" customHeight="1">
      <c r="O720" s="58"/>
      <c r="P720" s="58"/>
      <c r="Q720" s="58"/>
      <c r="R720" s="58"/>
      <c r="T720" s="58"/>
      <c r="U720" s="58"/>
      <c r="V720" s="58"/>
    </row>
    <row r="721" ht="15.75" customHeight="1">
      <c r="O721" s="58"/>
      <c r="P721" s="58"/>
      <c r="Q721" s="58"/>
      <c r="R721" s="58"/>
      <c r="T721" s="58"/>
      <c r="U721" s="58"/>
      <c r="V721" s="58"/>
    </row>
    <row r="722" ht="15.75" customHeight="1">
      <c r="O722" s="58"/>
      <c r="P722" s="58"/>
      <c r="Q722" s="58"/>
      <c r="R722" s="58"/>
      <c r="T722" s="58"/>
      <c r="U722" s="58"/>
      <c r="V722" s="58"/>
    </row>
    <row r="723" ht="15.75" customHeight="1">
      <c r="O723" s="58"/>
      <c r="P723" s="58"/>
      <c r="Q723" s="58"/>
      <c r="R723" s="58"/>
      <c r="T723" s="58"/>
      <c r="U723" s="58"/>
      <c r="V723" s="58"/>
    </row>
    <row r="724" ht="15.75" customHeight="1">
      <c r="O724" s="58"/>
      <c r="P724" s="58"/>
      <c r="Q724" s="58"/>
      <c r="R724" s="58"/>
      <c r="T724" s="58"/>
      <c r="U724" s="58"/>
      <c r="V724" s="58"/>
    </row>
    <row r="725" ht="15.75" customHeight="1">
      <c r="O725" s="58"/>
      <c r="P725" s="58"/>
      <c r="Q725" s="58"/>
      <c r="R725" s="58"/>
      <c r="T725" s="58"/>
      <c r="U725" s="58"/>
      <c r="V725" s="58"/>
    </row>
    <row r="726" ht="15.75" customHeight="1">
      <c r="O726" s="58"/>
      <c r="P726" s="58"/>
      <c r="Q726" s="58"/>
      <c r="R726" s="58"/>
      <c r="T726" s="58"/>
      <c r="U726" s="58"/>
      <c r="V726" s="58"/>
    </row>
    <row r="727" ht="15.75" customHeight="1">
      <c r="O727" s="58"/>
      <c r="P727" s="58"/>
      <c r="Q727" s="58"/>
      <c r="R727" s="58"/>
      <c r="T727" s="58"/>
      <c r="U727" s="58"/>
      <c r="V727" s="58"/>
    </row>
    <row r="728" ht="15.75" customHeight="1">
      <c r="O728" s="58"/>
      <c r="P728" s="58"/>
      <c r="Q728" s="58"/>
      <c r="R728" s="58"/>
      <c r="T728" s="58"/>
      <c r="U728" s="58"/>
      <c r="V728" s="58"/>
    </row>
    <row r="729" ht="15.75" customHeight="1">
      <c r="O729" s="58"/>
      <c r="P729" s="58"/>
      <c r="Q729" s="58"/>
      <c r="R729" s="58"/>
      <c r="T729" s="58"/>
      <c r="U729" s="58"/>
      <c r="V729" s="58"/>
    </row>
    <row r="730" ht="15.75" customHeight="1">
      <c r="O730" s="58"/>
      <c r="P730" s="58"/>
      <c r="Q730" s="58"/>
      <c r="R730" s="58"/>
      <c r="T730" s="58"/>
      <c r="U730" s="58"/>
      <c r="V730" s="58"/>
    </row>
    <row r="731" ht="15.75" customHeight="1">
      <c r="O731" s="58"/>
      <c r="P731" s="58"/>
      <c r="Q731" s="58"/>
      <c r="R731" s="58"/>
      <c r="T731" s="58"/>
      <c r="U731" s="58"/>
      <c r="V731" s="58"/>
    </row>
    <row r="732" ht="15.75" customHeight="1">
      <c r="O732" s="58"/>
      <c r="P732" s="58"/>
      <c r="Q732" s="58"/>
      <c r="R732" s="58"/>
      <c r="T732" s="58"/>
      <c r="U732" s="58"/>
      <c r="V732" s="58"/>
    </row>
    <row r="733" ht="15.75" customHeight="1">
      <c r="O733" s="58"/>
      <c r="P733" s="58"/>
      <c r="Q733" s="58"/>
      <c r="R733" s="58"/>
      <c r="T733" s="58"/>
      <c r="U733" s="58"/>
      <c r="V733" s="58"/>
    </row>
    <row r="734" ht="15.75" customHeight="1">
      <c r="O734" s="58"/>
      <c r="P734" s="58"/>
      <c r="Q734" s="58"/>
      <c r="R734" s="58"/>
      <c r="T734" s="58"/>
      <c r="U734" s="58"/>
      <c r="V734" s="58"/>
    </row>
    <row r="735" ht="15.75" customHeight="1">
      <c r="O735" s="58"/>
      <c r="P735" s="58"/>
      <c r="Q735" s="58"/>
      <c r="R735" s="58"/>
      <c r="T735" s="58"/>
      <c r="U735" s="58"/>
      <c r="V735" s="58"/>
    </row>
    <row r="736" ht="15.75" customHeight="1">
      <c r="O736" s="58"/>
      <c r="P736" s="58"/>
      <c r="Q736" s="58"/>
      <c r="R736" s="58"/>
      <c r="T736" s="58"/>
      <c r="U736" s="58"/>
      <c r="V736" s="58"/>
    </row>
    <row r="737" ht="15.75" customHeight="1">
      <c r="O737" s="58"/>
      <c r="P737" s="58"/>
      <c r="Q737" s="58"/>
      <c r="R737" s="58"/>
      <c r="T737" s="58"/>
      <c r="U737" s="58"/>
      <c r="V737" s="58"/>
    </row>
    <row r="738" ht="15.75" customHeight="1">
      <c r="O738" s="58"/>
      <c r="P738" s="58"/>
      <c r="Q738" s="58"/>
      <c r="R738" s="58"/>
      <c r="T738" s="58"/>
      <c r="U738" s="58"/>
      <c r="V738" s="58"/>
    </row>
    <row r="739" ht="15.75" customHeight="1">
      <c r="O739" s="58"/>
      <c r="P739" s="58"/>
      <c r="Q739" s="58"/>
      <c r="R739" s="58"/>
      <c r="T739" s="58"/>
      <c r="U739" s="58"/>
      <c r="V739" s="58"/>
    </row>
    <row r="740" ht="15.75" customHeight="1">
      <c r="O740" s="58"/>
      <c r="P740" s="58"/>
      <c r="Q740" s="58"/>
      <c r="R740" s="58"/>
      <c r="T740" s="58"/>
      <c r="U740" s="58"/>
      <c r="V740" s="58"/>
    </row>
    <row r="741" ht="15.75" customHeight="1">
      <c r="O741" s="58"/>
      <c r="P741" s="58"/>
      <c r="Q741" s="58"/>
      <c r="R741" s="58"/>
      <c r="T741" s="58"/>
      <c r="U741" s="58"/>
      <c r="V741" s="58"/>
    </row>
    <row r="742" ht="15.75" customHeight="1">
      <c r="O742" s="58"/>
      <c r="P742" s="58"/>
      <c r="Q742" s="58"/>
      <c r="R742" s="58"/>
      <c r="T742" s="58"/>
      <c r="U742" s="58"/>
      <c r="V742" s="58"/>
    </row>
    <row r="743" ht="15.75" customHeight="1">
      <c r="O743" s="58"/>
      <c r="P743" s="58"/>
      <c r="Q743" s="58"/>
      <c r="R743" s="58"/>
      <c r="T743" s="58"/>
      <c r="U743" s="58"/>
      <c r="V743" s="58"/>
    </row>
    <row r="744" ht="15.75" customHeight="1">
      <c r="O744" s="58"/>
      <c r="P744" s="58"/>
      <c r="Q744" s="58"/>
      <c r="R744" s="58"/>
      <c r="T744" s="58"/>
      <c r="U744" s="58"/>
      <c r="V744" s="58"/>
    </row>
    <row r="745" ht="15.75" customHeight="1">
      <c r="O745" s="58"/>
      <c r="P745" s="58"/>
      <c r="Q745" s="58"/>
      <c r="R745" s="58"/>
      <c r="T745" s="58"/>
      <c r="U745" s="58"/>
      <c r="V745" s="58"/>
    </row>
    <row r="746" ht="15.75" customHeight="1">
      <c r="O746" s="58"/>
      <c r="P746" s="58"/>
      <c r="Q746" s="58"/>
      <c r="R746" s="58"/>
      <c r="T746" s="58"/>
      <c r="U746" s="58"/>
      <c r="V746" s="58"/>
    </row>
    <row r="747" ht="15.75" customHeight="1">
      <c r="O747" s="58"/>
      <c r="P747" s="58"/>
      <c r="Q747" s="58"/>
      <c r="R747" s="58"/>
      <c r="T747" s="58"/>
      <c r="U747" s="58"/>
      <c r="V747" s="58"/>
    </row>
    <row r="748" ht="15.75" customHeight="1">
      <c r="O748" s="58"/>
      <c r="P748" s="58"/>
      <c r="Q748" s="58"/>
      <c r="R748" s="58"/>
      <c r="T748" s="58"/>
      <c r="U748" s="58"/>
      <c r="V748" s="58"/>
    </row>
    <row r="749" ht="15.75" customHeight="1">
      <c r="O749" s="58"/>
      <c r="P749" s="58"/>
      <c r="Q749" s="58"/>
      <c r="R749" s="58"/>
      <c r="T749" s="58"/>
      <c r="U749" s="58"/>
      <c r="V749" s="58"/>
    </row>
    <row r="750" ht="15.75" customHeight="1">
      <c r="O750" s="58"/>
      <c r="P750" s="58"/>
      <c r="Q750" s="58"/>
      <c r="R750" s="58"/>
      <c r="T750" s="58"/>
      <c r="U750" s="58"/>
      <c r="V750" s="58"/>
    </row>
    <row r="751" ht="15.75" customHeight="1">
      <c r="O751" s="58"/>
      <c r="P751" s="58"/>
      <c r="Q751" s="58"/>
      <c r="R751" s="58"/>
      <c r="T751" s="58"/>
      <c r="U751" s="58"/>
      <c r="V751" s="58"/>
    </row>
    <row r="752" ht="15.75" customHeight="1">
      <c r="O752" s="58"/>
      <c r="P752" s="58"/>
      <c r="Q752" s="58"/>
      <c r="R752" s="58"/>
      <c r="T752" s="58"/>
      <c r="U752" s="58"/>
      <c r="V752" s="58"/>
    </row>
    <row r="753" ht="15.75" customHeight="1">
      <c r="O753" s="58"/>
      <c r="P753" s="58"/>
      <c r="Q753" s="58"/>
      <c r="R753" s="58"/>
      <c r="T753" s="58"/>
      <c r="U753" s="58"/>
      <c r="V753" s="58"/>
    </row>
    <row r="754" ht="15.75" customHeight="1">
      <c r="O754" s="58"/>
      <c r="P754" s="58"/>
      <c r="Q754" s="58"/>
      <c r="R754" s="58"/>
      <c r="T754" s="58"/>
      <c r="U754" s="58"/>
      <c r="V754" s="58"/>
    </row>
    <row r="755" ht="15.75" customHeight="1">
      <c r="O755" s="58"/>
      <c r="P755" s="58"/>
      <c r="Q755" s="58"/>
      <c r="R755" s="58"/>
      <c r="T755" s="58"/>
      <c r="U755" s="58"/>
      <c r="V755" s="58"/>
    </row>
    <row r="756" ht="15.75" customHeight="1">
      <c r="O756" s="58"/>
      <c r="P756" s="58"/>
      <c r="Q756" s="58"/>
      <c r="R756" s="58"/>
      <c r="T756" s="58"/>
      <c r="U756" s="58"/>
      <c r="V756" s="58"/>
    </row>
    <row r="757" ht="15.75" customHeight="1">
      <c r="O757" s="58"/>
      <c r="P757" s="58"/>
      <c r="Q757" s="58"/>
      <c r="R757" s="58"/>
      <c r="T757" s="58"/>
      <c r="U757" s="58"/>
      <c r="V757" s="58"/>
    </row>
    <row r="758" ht="15.75" customHeight="1">
      <c r="O758" s="58"/>
      <c r="P758" s="58"/>
      <c r="Q758" s="58"/>
      <c r="R758" s="58"/>
      <c r="T758" s="58"/>
      <c r="U758" s="58"/>
      <c r="V758" s="58"/>
    </row>
    <row r="759" ht="15.75" customHeight="1">
      <c r="O759" s="58"/>
      <c r="P759" s="58"/>
      <c r="Q759" s="58"/>
      <c r="R759" s="58"/>
      <c r="T759" s="58"/>
      <c r="U759" s="58"/>
      <c r="V759" s="58"/>
    </row>
    <row r="760" ht="15.75" customHeight="1">
      <c r="O760" s="58"/>
      <c r="P760" s="58"/>
      <c r="Q760" s="58"/>
      <c r="R760" s="58"/>
      <c r="T760" s="58"/>
      <c r="U760" s="58"/>
      <c r="V760" s="58"/>
    </row>
    <row r="761" ht="15.75" customHeight="1">
      <c r="O761" s="58"/>
      <c r="P761" s="58"/>
      <c r="Q761" s="58"/>
      <c r="R761" s="58"/>
      <c r="T761" s="58"/>
      <c r="U761" s="58"/>
      <c r="V761" s="58"/>
    </row>
    <row r="762" ht="15.75" customHeight="1">
      <c r="O762" s="58"/>
      <c r="P762" s="58"/>
      <c r="Q762" s="58"/>
      <c r="R762" s="58"/>
      <c r="T762" s="58"/>
      <c r="U762" s="58"/>
      <c r="V762" s="58"/>
    </row>
    <row r="763" ht="15.75" customHeight="1">
      <c r="O763" s="58"/>
      <c r="P763" s="58"/>
      <c r="Q763" s="58"/>
      <c r="R763" s="58"/>
      <c r="T763" s="58"/>
      <c r="U763" s="58"/>
      <c r="V763" s="58"/>
    </row>
    <row r="764" ht="15.75" customHeight="1">
      <c r="O764" s="58"/>
      <c r="P764" s="58"/>
      <c r="Q764" s="58"/>
      <c r="R764" s="58"/>
      <c r="T764" s="58"/>
      <c r="U764" s="58"/>
      <c r="V764" s="58"/>
    </row>
    <row r="765" ht="15.75" customHeight="1">
      <c r="O765" s="58"/>
      <c r="P765" s="58"/>
      <c r="Q765" s="58"/>
      <c r="R765" s="58"/>
      <c r="T765" s="58"/>
      <c r="U765" s="58"/>
      <c r="V765" s="58"/>
    </row>
    <row r="766" ht="15.75" customHeight="1">
      <c r="O766" s="58"/>
      <c r="P766" s="58"/>
      <c r="Q766" s="58"/>
      <c r="R766" s="58"/>
      <c r="T766" s="58"/>
      <c r="U766" s="58"/>
      <c r="V766" s="58"/>
    </row>
    <row r="767" ht="15.75" customHeight="1">
      <c r="O767" s="58"/>
      <c r="P767" s="58"/>
      <c r="Q767" s="58"/>
      <c r="R767" s="58"/>
      <c r="T767" s="58"/>
      <c r="U767" s="58"/>
      <c r="V767" s="58"/>
    </row>
    <row r="768" ht="15.75" customHeight="1">
      <c r="O768" s="58"/>
      <c r="P768" s="58"/>
      <c r="Q768" s="58"/>
      <c r="R768" s="58"/>
      <c r="T768" s="58"/>
      <c r="U768" s="58"/>
      <c r="V768" s="58"/>
    </row>
    <row r="769" ht="15.75" customHeight="1">
      <c r="O769" s="58"/>
      <c r="P769" s="58"/>
      <c r="Q769" s="58"/>
      <c r="R769" s="58"/>
      <c r="T769" s="58"/>
      <c r="U769" s="58"/>
      <c r="V769" s="58"/>
    </row>
    <row r="770" ht="15.75" customHeight="1">
      <c r="O770" s="58"/>
      <c r="P770" s="58"/>
      <c r="Q770" s="58"/>
      <c r="R770" s="58"/>
      <c r="T770" s="58"/>
      <c r="U770" s="58"/>
      <c r="V770" s="58"/>
    </row>
    <row r="771" ht="15.75" customHeight="1">
      <c r="O771" s="58"/>
      <c r="P771" s="58"/>
      <c r="Q771" s="58"/>
      <c r="R771" s="58"/>
      <c r="T771" s="58"/>
      <c r="U771" s="58"/>
      <c r="V771" s="58"/>
    </row>
    <row r="772" ht="15.75" customHeight="1">
      <c r="O772" s="58"/>
      <c r="P772" s="58"/>
      <c r="Q772" s="58"/>
      <c r="R772" s="58"/>
      <c r="T772" s="58"/>
      <c r="U772" s="58"/>
      <c r="V772" s="58"/>
    </row>
    <row r="773" ht="15.75" customHeight="1">
      <c r="O773" s="58"/>
      <c r="P773" s="58"/>
      <c r="Q773" s="58"/>
      <c r="R773" s="58"/>
      <c r="T773" s="58"/>
      <c r="U773" s="58"/>
      <c r="V773" s="58"/>
    </row>
    <row r="774" ht="15.75" customHeight="1">
      <c r="O774" s="58"/>
      <c r="P774" s="58"/>
      <c r="Q774" s="58"/>
      <c r="R774" s="58"/>
      <c r="T774" s="58"/>
      <c r="U774" s="58"/>
      <c r="V774" s="58"/>
    </row>
    <row r="775" ht="15.75" customHeight="1">
      <c r="O775" s="58"/>
      <c r="P775" s="58"/>
      <c r="Q775" s="58"/>
      <c r="R775" s="58"/>
      <c r="T775" s="58"/>
      <c r="U775" s="58"/>
      <c r="V775" s="58"/>
    </row>
    <row r="776" ht="15.75" customHeight="1">
      <c r="O776" s="58"/>
      <c r="P776" s="58"/>
      <c r="Q776" s="58"/>
      <c r="R776" s="58"/>
      <c r="T776" s="58"/>
      <c r="U776" s="58"/>
      <c r="V776" s="58"/>
    </row>
    <row r="777" ht="15.75" customHeight="1">
      <c r="O777" s="58"/>
      <c r="P777" s="58"/>
      <c r="Q777" s="58"/>
      <c r="R777" s="58"/>
      <c r="T777" s="58"/>
      <c r="U777" s="58"/>
      <c r="V777" s="58"/>
    </row>
    <row r="778" ht="15.75" customHeight="1">
      <c r="O778" s="58"/>
      <c r="P778" s="58"/>
      <c r="Q778" s="58"/>
      <c r="R778" s="58"/>
      <c r="T778" s="58"/>
      <c r="U778" s="58"/>
      <c r="V778" s="58"/>
    </row>
    <row r="779" ht="15.75" customHeight="1">
      <c r="O779" s="58"/>
      <c r="P779" s="58"/>
      <c r="Q779" s="58"/>
      <c r="R779" s="58"/>
      <c r="T779" s="58"/>
      <c r="U779" s="58"/>
      <c r="V779" s="58"/>
    </row>
    <row r="780" ht="15.75" customHeight="1">
      <c r="O780" s="58"/>
      <c r="P780" s="58"/>
      <c r="Q780" s="58"/>
      <c r="R780" s="58"/>
      <c r="T780" s="58"/>
      <c r="U780" s="58"/>
      <c r="V780" s="58"/>
    </row>
    <row r="781" ht="15.75" customHeight="1">
      <c r="O781" s="58"/>
      <c r="P781" s="58"/>
      <c r="Q781" s="58"/>
      <c r="R781" s="58"/>
      <c r="T781" s="58"/>
      <c r="U781" s="58"/>
      <c r="V781" s="58"/>
    </row>
    <row r="782" ht="15.75" customHeight="1">
      <c r="O782" s="58"/>
      <c r="P782" s="58"/>
      <c r="Q782" s="58"/>
      <c r="R782" s="58"/>
      <c r="T782" s="58"/>
      <c r="U782" s="58"/>
      <c r="V782" s="58"/>
    </row>
    <row r="783" ht="15.75" customHeight="1">
      <c r="O783" s="58"/>
      <c r="P783" s="58"/>
      <c r="Q783" s="58"/>
      <c r="R783" s="58"/>
      <c r="T783" s="58"/>
      <c r="U783" s="58"/>
      <c r="V783" s="58"/>
    </row>
    <row r="784" ht="15.75" customHeight="1">
      <c r="O784" s="58"/>
      <c r="P784" s="58"/>
      <c r="Q784" s="58"/>
      <c r="R784" s="58"/>
      <c r="T784" s="58"/>
      <c r="U784" s="58"/>
      <c r="V784" s="58"/>
    </row>
    <row r="785" ht="15.75" customHeight="1">
      <c r="O785" s="58"/>
      <c r="P785" s="58"/>
      <c r="Q785" s="58"/>
      <c r="R785" s="58"/>
      <c r="T785" s="58"/>
      <c r="U785" s="58"/>
      <c r="V785" s="58"/>
    </row>
    <row r="786" ht="15.75" customHeight="1">
      <c r="O786" s="58"/>
      <c r="P786" s="58"/>
      <c r="Q786" s="58"/>
      <c r="R786" s="58"/>
      <c r="T786" s="58"/>
      <c r="U786" s="58"/>
      <c r="V786" s="58"/>
    </row>
    <row r="787" ht="15.75" customHeight="1">
      <c r="O787" s="58"/>
      <c r="P787" s="58"/>
      <c r="Q787" s="58"/>
      <c r="R787" s="58"/>
      <c r="T787" s="58"/>
      <c r="U787" s="58"/>
      <c r="V787" s="58"/>
    </row>
    <row r="788" ht="15.75" customHeight="1">
      <c r="O788" s="58"/>
      <c r="P788" s="58"/>
      <c r="Q788" s="58"/>
      <c r="R788" s="58"/>
      <c r="T788" s="58"/>
      <c r="U788" s="58"/>
      <c r="V788" s="58"/>
    </row>
    <row r="789" ht="15.75" customHeight="1">
      <c r="O789" s="58"/>
      <c r="P789" s="58"/>
      <c r="Q789" s="58"/>
      <c r="R789" s="58"/>
      <c r="T789" s="58"/>
      <c r="U789" s="58"/>
      <c r="V789" s="58"/>
    </row>
    <row r="790" ht="15.75" customHeight="1">
      <c r="O790" s="58"/>
      <c r="P790" s="58"/>
      <c r="Q790" s="58"/>
      <c r="R790" s="58"/>
      <c r="T790" s="58"/>
      <c r="U790" s="58"/>
      <c r="V790" s="58"/>
    </row>
    <row r="791" ht="15.75" customHeight="1">
      <c r="O791" s="58"/>
      <c r="P791" s="58"/>
      <c r="Q791" s="58"/>
      <c r="R791" s="58"/>
      <c r="T791" s="58"/>
      <c r="U791" s="58"/>
      <c r="V791" s="58"/>
    </row>
    <row r="792" ht="15.75" customHeight="1">
      <c r="O792" s="58"/>
      <c r="P792" s="58"/>
      <c r="Q792" s="58"/>
      <c r="R792" s="58"/>
      <c r="T792" s="58"/>
      <c r="U792" s="58"/>
      <c r="V792" s="58"/>
    </row>
    <row r="793" ht="15.75" customHeight="1">
      <c r="O793" s="58"/>
      <c r="P793" s="58"/>
      <c r="Q793" s="58"/>
      <c r="R793" s="58"/>
      <c r="T793" s="58"/>
      <c r="U793" s="58"/>
      <c r="V793" s="58"/>
    </row>
    <row r="794" ht="15.75" customHeight="1">
      <c r="O794" s="58"/>
      <c r="P794" s="58"/>
      <c r="Q794" s="58"/>
      <c r="R794" s="58"/>
      <c r="T794" s="58"/>
      <c r="U794" s="58"/>
      <c r="V794" s="58"/>
    </row>
    <row r="795" ht="15.75" customHeight="1">
      <c r="O795" s="58"/>
      <c r="P795" s="58"/>
      <c r="Q795" s="58"/>
      <c r="R795" s="58"/>
      <c r="T795" s="58"/>
      <c r="U795" s="58"/>
      <c r="V795" s="58"/>
    </row>
    <row r="796" ht="15.75" customHeight="1">
      <c r="O796" s="58"/>
      <c r="P796" s="58"/>
      <c r="Q796" s="58"/>
      <c r="R796" s="58"/>
      <c r="T796" s="58"/>
      <c r="U796" s="58"/>
      <c r="V796" s="58"/>
    </row>
    <row r="797" ht="15.75" customHeight="1">
      <c r="O797" s="58"/>
      <c r="P797" s="58"/>
      <c r="Q797" s="58"/>
      <c r="R797" s="58"/>
      <c r="T797" s="58"/>
      <c r="U797" s="58"/>
      <c r="V797" s="58"/>
    </row>
    <row r="798" ht="15.75" customHeight="1">
      <c r="O798" s="58"/>
      <c r="P798" s="58"/>
      <c r="Q798" s="58"/>
      <c r="R798" s="58"/>
      <c r="T798" s="58"/>
      <c r="U798" s="58"/>
      <c r="V798" s="58"/>
    </row>
    <row r="799" ht="15.75" customHeight="1">
      <c r="O799" s="58"/>
      <c r="P799" s="58"/>
      <c r="Q799" s="58"/>
      <c r="R799" s="58"/>
      <c r="T799" s="58"/>
      <c r="U799" s="58"/>
      <c r="V799" s="58"/>
    </row>
    <row r="800" ht="15.75" customHeight="1">
      <c r="O800" s="58"/>
      <c r="P800" s="58"/>
      <c r="Q800" s="58"/>
      <c r="R800" s="58"/>
      <c r="T800" s="58"/>
      <c r="U800" s="58"/>
      <c r="V800" s="58"/>
    </row>
    <row r="801" ht="15.75" customHeight="1">
      <c r="O801" s="58"/>
      <c r="P801" s="58"/>
      <c r="Q801" s="58"/>
      <c r="R801" s="58"/>
      <c r="T801" s="58"/>
      <c r="U801" s="58"/>
      <c r="V801" s="58"/>
    </row>
    <row r="802" ht="15.75" customHeight="1">
      <c r="O802" s="58"/>
      <c r="P802" s="58"/>
      <c r="Q802" s="58"/>
      <c r="R802" s="58"/>
      <c r="T802" s="58"/>
      <c r="U802" s="58"/>
      <c r="V802" s="58"/>
    </row>
    <row r="803" ht="15.75" customHeight="1">
      <c r="O803" s="58"/>
      <c r="P803" s="58"/>
      <c r="Q803" s="58"/>
      <c r="R803" s="58"/>
      <c r="T803" s="58"/>
      <c r="U803" s="58"/>
      <c r="V803" s="58"/>
    </row>
    <row r="804" ht="15.75" customHeight="1">
      <c r="O804" s="58"/>
      <c r="P804" s="58"/>
      <c r="Q804" s="58"/>
      <c r="R804" s="58"/>
      <c r="T804" s="58"/>
      <c r="U804" s="58"/>
      <c r="V804" s="58"/>
    </row>
    <row r="805" ht="15.75" customHeight="1">
      <c r="O805" s="58"/>
      <c r="P805" s="58"/>
      <c r="Q805" s="58"/>
      <c r="R805" s="58"/>
      <c r="T805" s="58"/>
      <c r="U805" s="58"/>
      <c r="V805" s="58"/>
    </row>
    <row r="806" ht="15.75" customHeight="1">
      <c r="O806" s="58"/>
      <c r="P806" s="58"/>
      <c r="Q806" s="58"/>
      <c r="R806" s="58"/>
      <c r="T806" s="58"/>
      <c r="U806" s="58"/>
      <c r="V806" s="58"/>
    </row>
    <row r="807" ht="15.75" customHeight="1">
      <c r="O807" s="58"/>
      <c r="P807" s="58"/>
      <c r="Q807" s="58"/>
      <c r="R807" s="58"/>
      <c r="T807" s="58"/>
      <c r="U807" s="58"/>
      <c r="V807" s="58"/>
    </row>
    <row r="808" ht="15.75" customHeight="1">
      <c r="O808" s="58"/>
      <c r="P808" s="58"/>
      <c r="Q808" s="58"/>
      <c r="R808" s="58"/>
      <c r="T808" s="58"/>
      <c r="U808" s="58"/>
      <c r="V808" s="58"/>
    </row>
    <row r="809" ht="15.75" customHeight="1">
      <c r="O809" s="58"/>
      <c r="P809" s="58"/>
      <c r="Q809" s="58"/>
      <c r="R809" s="58"/>
      <c r="T809" s="58"/>
      <c r="U809" s="58"/>
      <c r="V809" s="58"/>
    </row>
    <row r="810" ht="15.75" customHeight="1">
      <c r="O810" s="58"/>
      <c r="P810" s="58"/>
      <c r="Q810" s="58"/>
      <c r="R810" s="58"/>
      <c r="T810" s="58"/>
      <c r="U810" s="58"/>
      <c r="V810" s="58"/>
    </row>
    <row r="811" ht="15.75" customHeight="1">
      <c r="O811" s="58"/>
      <c r="P811" s="58"/>
      <c r="Q811" s="58"/>
      <c r="R811" s="58"/>
      <c r="T811" s="58"/>
      <c r="U811" s="58"/>
      <c r="V811" s="58"/>
    </row>
    <row r="812" ht="15.75" customHeight="1">
      <c r="O812" s="58"/>
      <c r="P812" s="58"/>
      <c r="Q812" s="58"/>
      <c r="R812" s="58"/>
      <c r="T812" s="58"/>
      <c r="U812" s="58"/>
      <c r="V812" s="58"/>
    </row>
    <row r="813" ht="15.75" customHeight="1">
      <c r="O813" s="58"/>
      <c r="P813" s="58"/>
      <c r="Q813" s="58"/>
      <c r="R813" s="58"/>
      <c r="T813" s="58"/>
      <c r="U813" s="58"/>
      <c r="V813" s="58"/>
    </row>
    <row r="814" ht="15.75" customHeight="1">
      <c r="O814" s="58"/>
      <c r="P814" s="58"/>
      <c r="Q814" s="58"/>
      <c r="R814" s="58"/>
      <c r="T814" s="58"/>
      <c r="U814" s="58"/>
      <c r="V814" s="58"/>
    </row>
    <row r="815" ht="15.75" customHeight="1">
      <c r="O815" s="58"/>
      <c r="P815" s="58"/>
      <c r="Q815" s="58"/>
      <c r="R815" s="58"/>
      <c r="T815" s="58"/>
      <c r="U815" s="58"/>
      <c r="V815" s="58"/>
    </row>
    <row r="816" ht="15.75" customHeight="1">
      <c r="O816" s="58"/>
      <c r="P816" s="58"/>
      <c r="Q816" s="58"/>
      <c r="R816" s="58"/>
      <c r="T816" s="58"/>
      <c r="U816" s="58"/>
      <c r="V816" s="58"/>
    </row>
    <row r="817" ht="15.75" customHeight="1">
      <c r="O817" s="58"/>
      <c r="P817" s="58"/>
      <c r="Q817" s="58"/>
      <c r="R817" s="58"/>
      <c r="T817" s="58"/>
      <c r="U817" s="58"/>
      <c r="V817" s="58"/>
    </row>
    <row r="818" ht="15.75" customHeight="1">
      <c r="O818" s="58"/>
      <c r="P818" s="58"/>
      <c r="Q818" s="58"/>
      <c r="R818" s="58"/>
      <c r="T818" s="58"/>
      <c r="U818" s="58"/>
      <c r="V818" s="58"/>
    </row>
    <row r="819" ht="15.75" customHeight="1">
      <c r="O819" s="58"/>
      <c r="P819" s="58"/>
      <c r="Q819" s="58"/>
      <c r="R819" s="58"/>
      <c r="T819" s="58"/>
      <c r="U819" s="58"/>
      <c r="V819" s="58"/>
    </row>
    <row r="820" ht="15.75" customHeight="1">
      <c r="O820" s="58"/>
      <c r="P820" s="58"/>
      <c r="Q820" s="58"/>
      <c r="R820" s="58"/>
      <c r="T820" s="58"/>
      <c r="U820" s="58"/>
      <c r="V820" s="58"/>
    </row>
    <row r="821" ht="15.75" customHeight="1">
      <c r="O821" s="58"/>
      <c r="P821" s="58"/>
      <c r="Q821" s="58"/>
      <c r="R821" s="58"/>
      <c r="T821" s="58"/>
      <c r="U821" s="58"/>
      <c r="V821" s="58"/>
    </row>
    <row r="822" ht="15.75" customHeight="1">
      <c r="O822" s="58"/>
      <c r="P822" s="58"/>
      <c r="Q822" s="58"/>
      <c r="R822" s="58"/>
      <c r="T822" s="58"/>
      <c r="U822" s="58"/>
      <c r="V822" s="58"/>
    </row>
    <row r="823" ht="15.75" customHeight="1">
      <c r="O823" s="58"/>
      <c r="P823" s="58"/>
      <c r="Q823" s="58"/>
      <c r="R823" s="58"/>
      <c r="T823" s="58"/>
      <c r="U823" s="58"/>
      <c r="V823" s="58"/>
    </row>
    <row r="824" ht="15.75" customHeight="1">
      <c r="O824" s="58"/>
      <c r="P824" s="58"/>
      <c r="Q824" s="58"/>
      <c r="R824" s="58"/>
      <c r="T824" s="58"/>
      <c r="U824" s="58"/>
      <c r="V824" s="58"/>
    </row>
    <row r="825" ht="15.75" customHeight="1">
      <c r="O825" s="58"/>
      <c r="P825" s="58"/>
      <c r="Q825" s="58"/>
      <c r="R825" s="58"/>
      <c r="T825" s="58"/>
      <c r="U825" s="58"/>
      <c r="V825" s="58"/>
    </row>
    <row r="826" ht="15.75" customHeight="1">
      <c r="O826" s="58"/>
      <c r="P826" s="58"/>
      <c r="Q826" s="58"/>
      <c r="R826" s="58"/>
      <c r="T826" s="58"/>
      <c r="U826" s="58"/>
      <c r="V826" s="58"/>
    </row>
    <row r="827" ht="15.75" customHeight="1">
      <c r="O827" s="58"/>
      <c r="P827" s="58"/>
      <c r="Q827" s="58"/>
      <c r="R827" s="58"/>
      <c r="T827" s="58"/>
      <c r="U827" s="58"/>
      <c r="V827" s="58"/>
    </row>
    <row r="828" ht="15.75" customHeight="1">
      <c r="O828" s="58"/>
      <c r="P828" s="58"/>
      <c r="Q828" s="58"/>
      <c r="R828" s="58"/>
      <c r="T828" s="58"/>
      <c r="U828" s="58"/>
      <c r="V828" s="58"/>
    </row>
    <row r="829" ht="15.75" customHeight="1">
      <c r="O829" s="58"/>
      <c r="P829" s="58"/>
      <c r="Q829" s="58"/>
      <c r="R829" s="58"/>
      <c r="T829" s="58"/>
      <c r="U829" s="58"/>
      <c r="V829" s="58"/>
    </row>
    <row r="830" ht="15.75" customHeight="1">
      <c r="O830" s="58"/>
      <c r="P830" s="58"/>
      <c r="Q830" s="58"/>
      <c r="R830" s="58"/>
      <c r="T830" s="58"/>
      <c r="U830" s="58"/>
      <c r="V830" s="58"/>
    </row>
    <row r="831" ht="15.75" customHeight="1">
      <c r="O831" s="58"/>
      <c r="P831" s="58"/>
      <c r="Q831" s="58"/>
      <c r="R831" s="58"/>
      <c r="T831" s="58"/>
      <c r="U831" s="58"/>
      <c r="V831" s="58"/>
    </row>
    <row r="832" ht="15.75" customHeight="1">
      <c r="O832" s="58"/>
      <c r="P832" s="58"/>
      <c r="Q832" s="58"/>
      <c r="R832" s="58"/>
      <c r="T832" s="58"/>
      <c r="U832" s="58"/>
      <c r="V832" s="58"/>
    </row>
    <row r="833" ht="15.75" customHeight="1">
      <c r="O833" s="58"/>
      <c r="P833" s="58"/>
      <c r="Q833" s="58"/>
      <c r="R833" s="58"/>
      <c r="T833" s="58"/>
      <c r="U833" s="58"/>
      <c r="V833" s="58"/>
    </row>
    <row r="834" ht="15.75" customHeight="1">
      <c r="O834" s="58"/>
      <c r="P834" s="58"/>
      <c r="Q834" s="58"/>
      <c r="R834" s="58"/>
      <c r="T834" s="58"/>
      <c r="U834" s="58"/>
      <c r="V834" s="58"/>
    </row>
    <row r="835" ht="15.75" customHeight="1">
      <c r="O835" s="58"/>
      <c r="P835" s="58"/>
      <c r="Q835" s="58"/>
      <c r="R835" s="58"/>
      <c r="T835" s="58"/>
      <c r="U835" s="58"/>
      <c r="V835" s="58"/>
    </row>
    <row r="836" ht="15.75" customHeight="1">
      <c r="O836" s="58"/>
      <c r="P836" s="58"/>
      <c r="Q836" s="58"/>
      <c r="R836" s="58"/>
      <c r="T836" s="58"/>
      <c r="U836" s="58"/>
      <c r="V836" s="58"/>
    </row>
    <row r="837" ht="15.75" customHeight="1">
      <c r="O837" s="58"/>
      <c r="P837" s="58"/>
      <c r="Q837" s="58"/>
      <c r="R837" s="58"/>
      <c r="T837" s="58"/>
      <c r="U837" s="58"/>
      <c r="V837" s="58"/>
    </row>
    <row r="838" ht="15.75" customHeight="1">
      <c r="O838" s="58"/>
      <c r="P838" s="58"/>
      <c r="Q838" s="58"/>
      <c r="R838" s="58"/>
      <c r="T838" s="58"/>
      <c r="U838" s="58"/>
      <c r="V838" s="58"/>
    </row>
    <row r="839" ht="15.75" customHeight="1">
      <c r="O839" s="58"/>
      <c r="P839" s="58"/>
      <c r="Q839" s="58"/>
      <c r="R839" s="58"/>
      <c r="T839" s="58"/>
      <c r="U839" s="58"/>
      <c r="V839" s="58"/>
    </row>
    <row r="840" ht="15.75" customHeight="1">
      <c r="O840" s="58"/>
      <c r="P840" s="58"/>
      <c r="Q840" s="58"/>
      <c r="R840" s="58"/>
      <c r="T840" s="58"/>
      <c r="U840" s="58"/>
      <c r="V840" s="58"/>
    </row>
    <row r="841" ht="15.75" customHeight="1">
      <c r="O841" s="58"/>
      <c r="P841" s="58"/>
      <c r="Q841" s="58"/>
      <c r="R841" s="58"/>
      <c r="T841" s="58"/>
      <c r="U841" s="58"/>
      <c r="V841" s="58"/>
    </row>
    <row r="842" ht="15.75" customHeight="1">
      <c r="O842" s="58"/>
      <c r="P842" s="58"/>
      <c r="Q842" s="58"/>
      <c r="R842" s="58"/>
      <c r="T842" s="58"/>
      <c r="U842" s="58"/>
      <c r="V842" s="58"/>
    </row>
    <row r="843" ht="15.75" customHeight="1">
      <c r="O843" s="58"/>
      <c r="P843" s="58"/>
      <c r="Q843" s="58"/>
      <c r="R843" s="58"/>
      <c r="T843" s="58"/>
      <c r="U843" s="58"/>
      <c r="V843" s="58"/>
    </row>
    <row r="844" ht="15.75" customHeight="1">
      <c r="O844" s="58"/>
      <c r="P844" s="58"/>
      <c r="Q844" s="58"/>
      <c r="R844" s="58"/>
      <c r="T844" s="58"/>
      <c r="U844" s="58"/>
      <c r="V844" s="58"/>
    </row>
    <row r="845" ht="15.75" customHeight="1">
      <c r="O845" s="58"/>
      <c r="P845" s="58"/>
      <c r="Q845" s="58"/>
      <c r="R845" s="58"/>
      <c r="T845" s="58"/>
      <c r="U845" s="58"/>
      <c r="V845" s="58"/>
    </row>
    <row r="846" ht="15.75" customHeight="1">
      <c r="O846" s="58"/>
      <c r="P846" s="58"/>
      <c r="Q846" s="58"/>
      <c r="R846" s="58"/>
      <c r="T846" s="58"/>
      <c r="U846" s="58"/>
      <c r="V846" s="58"/>
    </row>
    <row r="847" ht="15.75" customHeight="1">
      <c r="O847" s="58"/>
      <c r="P847" s="58"/>
      <c r="Q847" s="58"/>
      <c r="R847" s="58"/>
      <c r="T847" s="58"/>
      <c r="U847" s="58"/>
      <c r="V847" s="58"/>
    </row>
    <row r="848" ht="15.75" customHeight="1">
      <c r="O848" s="58"/>
      <c r="P848" s="58"/>
      <c r="Q848" s="58"/>
      <c r="R848" s="58"/>
      <c r="T848" s="58"/>
      <c r="U848" s="58"/>
      <c r="V848" s="58"/>
    </row>
    <row r="849" ht="15.75" customHeight="1">
      <c r="O849" s="58"/>
      <c r="P849" s="58"/>
      <c r="Q849" s="58"/>
      <c r="R849" s="58"/>
      <c r="T849" s="58"/>
      <c r="U849" s="58"/>
      <c r="V849" s="58"/>
    </row>
    <row r="850" ht="15.75" customHeight="1">
      <c r="O850" s="58"/>
      <c r="P850" s="58"/>
      <c r="Q850" s="58"/>
      <c r="R850" s="58"/>
      <c r="T850" s="58"/>
      <c r="U850" s="58"/>
      <c r="V850" s="58"/>
    </row>
    <row r="851" ht="15.75" customHeight="1">
      <c r="O851" s="58"/>
      <c r="P851" s="58"/>
      <c r="Q851" s="58"/>
      <c r="R851" s="58"/>
      <c r="T851" s="58"/>
      <c r="U851" s="58"/>
      <c r="V851" s="58"/>
    </row>
    <row r="852" ht="15.75" customHeight="1">
      <c r="O852" s="58"/>
      <c r="P852" s="58"/>
      <c r="Q852" s="58"/>
      <c r="R852" s="58"/>
      <c r="T852" s="58"/>
      <c r="U852" s="58"/>
      <c r="V852" s="58"/>
    </row>
    <row r="853" ht="15.75" customHeight="1">
      <c r="O853" s="58"/>
      <c r="P853" s="58"/>
      <c r="Q853" s="58"/>
      <c r="R853" s="58"/>
      <c r="T853" s="58"/>
      <c r="U853" s="58"/>
      <c r="V853" s="58"/>
    </row>
    <row r="854" ht="15.75" customHeight="1">
      <c r="O854" s="58"/>
      <c r="P854" s="58"/>
      <c r="Q854" s="58"/>
      <c r="R854" s="58"/>
      <c r="T854" s="58"/>
      <c r="U854" s="58"/>
      <c r="V854" s="58"/>
    </row>
    <row r="855" ht="15.75" customHeight="1">
      <c r="O855" s="58"/>
      <c r="P855" s="58"/>
      <c r="Q855" s="58"/>
      <c r="R855" s="58"/>
      <c r="T855" s="58"/>
      <c r="U855" s="58"/>
      <c r="V855" s="58"/>
    </row>
    <row r="856" ht="15.75" customHeight="1">
      <c r="O856" s="58"/>
      <c r="P856" s="58"/>
      <c r="Q856" s="58"/>
      <c r="R856" s="58"/>
      <c r="T856" s="58"/>
      <c r="U856" s="58"/>
      <c r="V856" s="58"/>
    </row>
    <row r="857" ht="15.75" customHeight="1">
      <c r="O857" s="58"/>
      <c r="P857" s="58"/>
      <c r="Q857" s="58"/>
      <c r="R857" s="58"/>
      <c r="T857" s="58"/>
      <c r="U857" s="58"/>
      <c r="V857" s="58"/>
    </row>
    <row r="858" ht="15.75" customHeight="1">
      <c r="O858" s="58"/>
      <c r="P858" s="58"/>
      <c r="Q858" s="58"/>
      <c r="R858" s="58"/>
      <c r="T858" s="58"/>
      <c r="U858" s="58"/>
      <c r="V858" s="58"/>
    </row>
    <row r="859" ht="15.75" customHeight="1">
      <c r="O859" s="58"/>
      <c r="P859" s="58"/>
      <c r="Q859" s="58"/>
      <c r="R859" s="58"/>
      <c r="T859" s="58"/>
      <c r="U859" s="58"/>
      <c r="V859" s="58"/>
    </row>
    <row r="860" ht="15.75" customHeight="1">
      <c r="O860" s="58"/>
      <c r="P860" s="58"/>
      <c r="Q860" s="58"/>
      <c r="R860" s="58"/>
      <c r="T860" s="58"/>
      <c r="U860" s="58"/>
      <c r="V860" s="58"/>
    </row>
    <row r="861" ht="15.75" customHeight="1">
      <c r="O861" s="58"/>
      <c r="P861" s="58"/>
      <c r="Q861" s="58"/>
      <c r="R861" s="58"/>
      <c r="T861" s="58"/>
      <c r="U861" s="58"/>
      <c r="V861" s="58"/>
    </row>
    <row r="862" ht="15.75" customHeight="1">
      <c r="O862" s="58"/>
      <c r="P862" s="58"/>
      <c r="Q862" s="58"/>
      <c r="R862" s="58"/>
      <c r="T862" s="58"/>
      <c r="U862" s="58"/>
      <c r="V862" s="58"/>
    </row>
    <row r="863" ht="15.75" customHeight="1">
      <c r="O863" s="58"/>
      <c r="P863" s="58"/>
      <c r="Q863" s="58"/>
      <c r="R863" s="58"/>
      <c r="T863" s="58"/>
      <c r="U863" s="58"/>
      <c r="V863" s="58"/>
    </row>
    <row r="864" ht="15.75" customHeight="1">
      <c r="O864" s="58"/>
      <c r="P864" s="58"/>
      <c r="Q864" s="58"/>
      <c r="R864" s="58"/>
      <c r="T864" s="58"/>
      <c r="U864" s="58"/>
      <c r="V864" s="58"/>
    </row>
    <row r="865" ht="15.75" customHeight="1">
      <c r="O865" s="58"/>
      <c r="P865" s="58"/>
      <c r="Q865" s="58"/>
      <c r="R865" s="58"/>
      <c r="T865" s="58"/>
      <c r="U865" s="58"/>
      <c r="V865" s="58"/>
    </row>
    <row r="866" ht="15.75" customHeight="1">
      <c r="O866" s="58"/>
      <c r="P866" s="58"/>
      <c r="Q866" s="58"/>
      <c r="R866" s="58"/>
      <c r="T866" s="58"/>
      <c r="U866" s="58"/>
      <c r="V866" s="58"/>
    </row>
    <row r="867" ht="15.75" customHeight="1">
      <c r="O867" s="58"/>
      <c r="P867" s="58"/>
      <c r="Q867" s="58"/>
      <c r="R867" s="58"/>
      <c r="T867" s="58"/>
      <c r="U867" s="58"/>
      <c r="V867" s="58"/>
    </row>
    <row r="868" ht="15.75" customHeight="1">
      <c r="O868" s="58"/>
      <c r="P868" s="58"/>
      <c r="Q868" s="58"/>
      <c r="R868" s="58"/>
      <c r="T868" s="58"/>
      <c r="U868" s="58"/>
      <c r="V868" s="58"/>
    </row>
    <row r="869" ht="15.75" customHeight="1">
      <c r="O869" s="58"/>
      <c r="P869" s="58"/>
      <c r="Q869" s="58"/>
      <c r="R869" s="58"/>
      <c r="T869" s="58"/>
      <c r="U869" s="58"/>
      <c r="V869" s="58"/>
    </row>
    <row r="870" ht="15.75" customHeight="1">
      <c r="O870" s="58"/>
      <c r="P870" s="58"/>
      <c r="Q870" s="58"/>
      <c r="R870" s="58"/>
      <c r="T870" s="58"/>
      <c r="U870" s="58"/>
      <c r="V870" s="58"/>
    </row>
    <row r="871" ht="15.75" customHeight="1">
      <c r="O871" s="58"/>
      <c r="P871" s="58"/>
      <c r="Q871" s="58"/>
      <c r="R871" s="58"/>
      <c r="T871" s="58"/>
      <c r="U871" s="58"/>
      <c r="V871" s="58"/>
    </row>
    <row r="872" ht="15.75" customHeight="1">
      <c r="O872" s="58"/>
      <c r="P872" s="58"/>
      <c r="Q872" s="58"/>
      <c r="R872" s="58"/>
      <c r="T872" s="58"/>
      <c r="U872" s="58"/>
      <c r="V872" s="58"/>
    </row>
    <row r="873" ht="15.75" customHeight="1">
      <c r="O873" s="58"/>
      <c r="P873" s="58"/>
      <c r="Q873" s="58"/>
      <c r="R873" s="58"/>
      <c r="T873" s="58"/>
      <c r="U873" s="58"/>
      <c r="V873" s="58"/>
    </row>
    <row r="874" ht="15.75" customHeight="1">
      <c r="O874" s="58"/>
      <c r="P874" s="58"/>
      <c r="Q874" s="58"/>
      <c r="R874" s="58"/>
      <c r="T874" s="58"/>
      <c r="U874" s="58"/>
      <c r="V874" s="58"/>
    </row>
    <row r="875" ht="15.75" customHeight="1">
      <c r="O875" s="58"/>
      <c r="P875" s="58"/>
      <c r="Q875" s="58"/>
      <c r="R875" s="58"/>
      <c r="T875" s="58"/>
      <c r="U875" s="58"/>
      <c r="V875" s="58"/>
    </row>
    <row r="876" ht="15.75" customHeight="1">
      <c r="O876" s="58"/>
      <c r="P876" s="58"/>
      <c r="Q876" s="58"/>
      <c r="R876" s="58"/>
      <c r="T876" s="58"/>
      <c r="U876" s="58"/>
      <c r="V876" s="58"/>
    </row>
    <row r="877" ht="15.75" customHeight="1">
      <c r="O877" s="58"/>
      <c r="P877" s="58"/>
      <c r="Q877" s="58"/>
      <c r="R877" s="58"/>
      <c r="T877" s="58"/>
      <c r="U877" s="58"/>
      <c r="V877" s="58"/>
    </row>
    <row r="878" ht="15.75" customHeight="1">
      <c r="O878" s="58"/>
      <c r="P878" s="58"/>
      <c r="Q878" s="58"/>
      <c r="R878" s="58"/>
      <c r="T878" s="58"/>
      <c r="U878" s="58"/>
      <c r="V878" s="58"/>
    </row>
    <row r="879" ht="15.75" customHeight="1">
      <c r="O879" s="58"/>
      <c r="P879" s="58"/>
      <c r="Q879" s="58"/>
      <c r="R879" s="58"/>
      <c r="T879" s="58"/>
      <c r="U879" s="58"/>
      <c r="V879" s="58"/>
    </row>
    <row r="880" ht="15.75" customHeight="1">
      <c r="O880" s="58"/>
      <c r="P880" s="58"/>
      <c r="Q880" s="58"/>
      <c r="R880" s="58"/>
      <c r="T880" s="58"/>
      <c r="U880" s="58"/>
      <c r="V880" s="58"/>
    </row>
    <row r="881" ht="15.75" customHeight="1">
      <c r="O881" s="58"/>
      <c r="P881" s="58"/>
      <c r="Q881" s="58"/>
      <c r="R881" s="58"/>
      <c r="T881" s="58"/>
      <c r="U881" s="58"/>
      <c r="V881" s="58"/>
    </row>
    <row r="882" ht="15.75" customHeight="1">
      <c r="O882" s="58"/>
      <c r="P882" s="58"/>
      <c r="Q882" s="58"/>
      <c r="R882" s="58"/>
      <c r="T882" s="58"/>
      <c r="U882" s="58"/>
      <c r="V882" s="58"/>
    </row>
    <row r="883" ht="15.75" customHeight="1">
      <c r="O883" s="58"/>
      <c r="P883" s="58"/>
      <c r="Q883" s="58"/>
      <c r="R883" s="58"/>
      <c r="T883" s="58"/>
      <c r="U883" s="58"/>
      <c r="V883" s="58"/>
    </row>
    <row r="884" ht="15.75" customHeight="1">
      <c r="O884" s="58"/>
      <c r="P884" s="58"/>
      <c r="Q884" s="58"/>
      <c r="R884" s="58"/>
      <c r="T884" s="58"/>
      <c r="U884" s="58"/>
      <c r="V884" s="58"/>
    </row>
    <row r="885" ht="15.75" customHeight="1">
      <c r="O885" s="58"/>
      <c r="P885" s="58"/>
      <c r="Q885" s="58"/>
      <c r="R885" s="58"/>
      <c r="T885" s="58"/>
      <c r="U885" s="58"/>
      <c r="V885" s="58"/>
    </row>
    <row r="886" ht="15.75" customHeight="1">
      <c r="O886" s="58"/>
      <c r="P886" s="58"/>
      <c r="Q886" s="58"/>
      <c r="R886" s="58"/>
      <c r="T886" s="58"/>
      <c r="U886" s="58"/>
      <c r="V886" s="58"/>
    </row>
    <row r="887" ht="15.75" customHeight="1">
      <c r="O887" s="58"/>
      <c r="P887" s="58"/>
      <c r="Q887" s="58"/>
      <c r="R887" s="58"/>
      <c r="T887" s="58"/>
      <c r="U887" s="58"/>
      <c r="V887" s="58"/>
    </row>
    <row r="888" ht="15.75" customHeight="1">
      <c r="O888" s="58"/>
      <c r="P888" s="58"/>
      <c r="Q888" s="58"/>
      <c r="R888" s="58"/>
      <c r="T888" s="58"/>
      <c r="U888" s="58"/>
      <c r="V888" s="58"/>
    </row>
    <row r="889" ht="15.75" customHeight="1">
      <c r="O889" s="58"/>
      <c r="P889" s="58"/>
      <c r="Q889" s="58"/>
      <c r="R889" s="58"/>
      <c r="T889" s="58"/>
      <c r="U889" s="58"/>
      <c r="V889" s="58"/>
    </row>
    <row r="890" ht="15.75" customHeight="1">
      <c r="O890" s="58"/>
      <c r="P890" s="58"/>
      <c r="Q890" s="58"/>
      <c r="R890" s="58"/>
      <c r="T890" s="58"/>
      <c r="U890" s="58"/>
      <c r="V890" s="58"/>
    </row>
    <row r="891" ht="15.75" customHeight="1">
      <c r="O891" s="58"/>
      <c r="P891" s="58"/>
      <c r="Q891" s="58"/>
      <c r="R891" s="58"/>
      <c r="T891" s="58"/>
      <c r="U891" s="58"/>
      <c r="V891" s="58"/>
    </row>
    <row r="892" ht="15.75" customHeight="1">
      <c r="O892" s="58"/>
      <c r="P892" s="58"/>
      <c r="Q892" s="58"/>
      <c r="R892" s="58"/>
      <c r="T892" s="58"/>
      <c r="U892" s="58"/>
      <c r="V892" s="58"/>
    </row>
    <row r="893" ht="15.75" customHeight="1">
      <c r="O893" s="58"/>
      <c r="P893" s="58"/>
      <c r="Q893" s="58"/>
      <c r="R893" s="58"/>
      <c r="T893" s="58"/>
      <c r="U893" s="58"/>
      <c r="V893" s="58"/>
    </row>
    <row r="894" ht="15.75" customHeight="1">
      <c r="O894" s="58"/>
      <c r="P894" s="58"/>
      <c r="Q894" s="58"/>
      <c r="R894" s="58"/>
      <c r="T894" s="58"/>
      <c r="U894" s="58"/>
      <c r="V894" s="58"/>
    </row>
    <row r="895" ht="15.75" customHeight="1">
      <c r="O895" s="58"/>
      <c r="P895" s="58"/>
      <c r="Q895" s="58"/>
      <c r="R895" s="58"/>
      <c r="T895" s="58"/>
      <c r="U895" s="58"/>
      <c r="V895" s="58"/>
    </row>
    <row r="896" ht="15.75" customHeight="1">
      <c r="O896" s="58"/>
      <c r="P896" s="58"/>
      <c r="Q896" s="58"/>
      <c r="R896" s="58"/>
      <c r="T896" s="58"/>
      <c r="U896" s="58"/>
      <c r="V896" s="58"/>
    </row>
    <row r="897" ht="15.75" customHeight="1">
      <c r="O897" s="58"/>
      <c r="P897" s="58"/>
      <c r="Q897" s="58"/>
      <c r="R897" s="58"/>
      <c r="T897" s="58"/>
      <c r="U897" s="58"/>
      <c r="V897" s="58"/>
    </row>
    <row r="898" ht="15.75" customHeight="1">
      <c r="O898" s="58"/>
      <c r="P898" s="58"/>
      <c r="Q898" s="58"/>
      <c r="R898" s="58"/>
      <c r="T898" s="58"/>
      <c r="U898" s="58"/>
      <c r="V898" s="58"/>
    </row>
    <row r="899" ht="15.75" customHeight="1">
      <c r="O899" s="58"/>
      <c r="P899" s="58"/>
      <c r="Q899" s="58"/>
      <c r="R899" s="58"/>
      <c r="T899" s="58"/>
      <c r="U899" s="58"/>
      <c r="V899" s="58"/>
    </row>
    <row r="900" ht="15.75" customHeight="1">
      <c r="O900" s="58"/>
      <c r="P900" s="58"/>
      <c r="Q900" s="58"/>
      <c r="R900" s="58"/>
      <c r="T900" s="58"/>
      <c r="U900" s="58"/>
      <c r="V900" s="58"/>
    </row>
    <row r="901" ht="15.75" customHeight="1">
      <c r="O901" s="58"/>
      <c r="P901" s="58"/>
      <c r="Q901" s="58"/>
      <c r="R901" s="58"/>
      <c r="T901" s="58"/>
      <c r="U901" s="58"/>
      <c r="V901" s="58"/>
    </row>
    <row r="902" ht="15.75" customHeight="1">
      <c r="O902" s="58"/>
      <c r="P902" s="58"/>
      <c r="Q902" s="58"/>
      <c r="R902" s="58"/>
      <c r="T902" s="58"/>
      <c r="U902" s="58"/>
      <c r="V902" s="58"/>
    </row>
    <row r="903" ht="15.75" customHeight="1">
      <c r="O903" s="58"/>
      <c r="P903" s="58"/>
      <c r="Q903" s="58"/>
      <c r="R903" s="58"/>
      <c r="T903" s="58"/>
      <c r="U903" s="58"/>
      <c r="V903" s="58"/>
    </row>
    <row r="904" ht="15.75" customHeight="1">
      <c r="O904" s="58"/>
      <c r="P904" s="58"/>
      <c r="Q904" s="58"/>
      <c r="R904" s="58"/>
      <c r="T904" s="58"/>
      <c r="U904" s="58"/>
      <c r="V904" s="58"/>
    </row>
    <row r="905" ht="15.75" customHeight="1">
      <c r="O905" s="58"/>
      <c r="P905" s="58"/>
      <c r="Q905" s="58"/>
      <c r="R905" s="58"/>
      <c r="T905" s="58"/>
      <c r="U905" s="58"/>
      <c r="V905" s="58"/>
    </row>
    <row r="906" ht="15.75" customHeight="1">
      <c r="O906" s="58"/>
      <c r="P906" s="58"/>
      <c r="Q906" s="58"/>
      <c r="R906" s="58"/>
      <c r="T906" s="58"/>
      <c r="U906" s="58"/>
      <c r="V906" s="58"/>
    </row>
    <row r="907" ht="15.75" customHeight="1">
      <c r="O907" s="58"/>
      <c r="P907" s="58"/>
      <c r="Q907" s="58"/>
      <c r="R907" s="58"/>
      <c r="T907" s="58"/>
      <c r="U907" s="58"/>
      <c r="V907" s="58"/>
    </row>
    <row r="908" ht="15.75" customHeight="1">
      <c r="O908" s="58"/>
      <c r="P908" s="58"/>
      <c r="Q908" s="58"/>
      <c r="R908" s="58"/>
      <c r="T908" s="58"/>
      <c r="U908" s="58"/>
      <c r="V908" s="58"/>
    </row>
    <row r="909" ht="15.75" customHeight="1">
      <c r="O909" s="58"/>
      <c r="P909" s="58"/>
      <c r="Q909" s="58"/>
      <c r="R909" s="58"/>
      <c r="T909" s="58"/>
      <c r="U909" s="58"/>
      <c r="V909" s="58"/>
    </row>
    <row r="910" ht="15.75" customHeight="1">
      <c r="O910" s="58"/>
      <c r="P910" s="58"/>
      <c r="Q910" s="58"/>
      <c r="R910" s="58"/>
      <c r="T910" s="58"/>
      <c r="U910" s="58"/>
      <c r="V910" s="58"/>
    </row>
    <row r="911" ht="15.75" customHeight="1">
      <c r="O911" s="58"/>
      <c r="P911" s="58"/>
      <c r="Q911" s="58"/>
      <c r="R911" s="58"/>
      <c r="T911" s="58"/>
      <c r="U911" s="58"/>
      <c r="V911" s="58"/>
    </row>
    <row r="912" ht="15.75" customHeight="1">
      <c r="O912" s="58"/>
      <c r="P912" s="58"/>
      <c r="Q912" s="58"/>
      <c r="R912" s="58"/>
      <c r="T912" s="58"/>
      <c r="U912" s="58"/>
      <c r="V912" s="58"/>
    </row>
    <row r="913" ht="15.75" customHeight="1">
      <c r="O913" s="58"/>
      <c r="P913" s="58"/>
      <c r="Q913" s="58"/>
      <c r="R913" s="58"/>
      <c r="T913" s="58"/>
      <c r="U913" s="58"/>
      <c r="V913" s="58"/>
    </row>
    <row r="914" ht="15.75" customHeight="1">
      <c r="O914" s="58"/>
      <c r="P914" s="58"/>
      <c r="Q914" s="58"/>
      <c r="R914" s="58"/>
      <c r="T914" s="58"/>
      <c r="U914" s="58"/>
      <c r="V914" s="58"/>
    </row>
    <row r="915" ht="15.75" customHeight="1">
      <c r="O915" s="58"/>
      <c r="P915" s="58"/>
      <c r="Q915" s="58"/>
      <c r="R915" s="58"/>
      <c r="T915" s="58"/>
      <c r="U915" s="58"/>
      <c r="V915" s="58"/>
    </row>
    <row r="916" ht="15.75" customHeight="1">
      <c r="O916" s="58"/>
      <c r="P916" s="58"/>
      <c r="Q916" s="58"/>
      <c r="R916" s="58"/>
      <c r="T916" s="58"/>
      <c r="U916" s="58"/>
      <c r="V916" s="58"/>
    </row>
    <row r="917" ht="15.75" customHeight="1">
      <c r="O917" s="58"/>
      <c r="P917" s="58"/>
      <c r="Q917" s="58"/>
      <c r="R917" s="58"/>
      <c r="T917" s="58"/>
      <c r="U917" s="58"/>
      <c r="V917" s="58"/>
    </row>
    <row r="918" ht="15.75" customHeight="1">
      <c r="O918" s="58"/>
      <c r="P918" s="58"/>
      <c r="Q918" s="58"/>
      <c r="R918" s="58"/>
      <c r="T918" s="58"/>
      <c r="U918" s="58"/>
      <c r="V918" s="58"/>
    </row>
    <row r="919" ht="15.75" customHeight="1">
      <c r="O919" s="58"/>
      <c r="P919" s="58"/>
      <c r="Q919" s="58"/>
      <c r="R919" s="58"/>
      <c r="T919" s="58"/>
      <c r="U919" s="58"/>
      <c r="V919" s="58"/>
    </row>
    <row r="920" ht="15.75" customHeight="1">
      <c r="O920" s="58"/>
      <c r="P920" s="58"/>
      <c r="Q920" s="58"/>
      <c r="R920" s="58"/>
      <c r="T920" s="58"/>
      <c r="U920" s="58"/>
      <c r="V920" s="58"/>
    </row>
    <row r="921" ht="15.75" customHeight="1">
      <c r="O921" s="58"/>
      <c r="P921" s="58"/>
      <c r="Q921" s="58"/>
      <c r="R921" s="58"/>
      <c r="T921" s="58"/>
      <c r="U921" s="58"/>
      <c r="V921" s="58"/>
    </row>
    <row r="922" ht="15.75" customHeight="1">
      <c r="O922" s="58"/>
      <c r="P922" s="58"/>
      <c r="Q922" s="58"/>
      <c r="R922" s="58"/>
      <c r="T922" s="58"/>
      <c r="U922" s="58"/>
      <c r="V922" s="58"/>
    </row>
    <row r="923" ht="15.75" customHeight="1">
      <c r="O923" s="58"/>
      <c r="P923" s="58"/>
      <c r="Q923" s="58"/>
      <c r="R923" s="58"/>
      <c r="T923" s="58"/>
      <c r="U923" s="58"/>
      <c r="V923" s="58"/>
    </row>
    <row r="924" ht="15.75" customHeight="1">
      <c r="O924" s="58"/>
      <c r="P924" s="58"/>
      <c r="Q924" s="58"/>
      <c r="R924" s="58"/>
      <c r="T924" s="58"/>
      <c r="U924" s="58"/>
      <c r="V924" s="58"/>
    </row>
    <row r="925" ht="15.75" customHeight="1">
      <c r="O925" s="58"/>
      <c r="P925" s="58"/>
      <c r="Q925" s="58"/>
      <c r="R925" s="58"/>
      <c r="T925" s="58"/>
      <c r="U925" s="58"/>
      <c r="V925" s="58"/>
    </row>
    <row r="926" ht="15.75" customHeight="1">
      <c r="O926" s="58"/>
      <c r="P926" s="58"/>
      <c r="Q926" s="58"/>
      <c r="R926" s="58"/>
      <c r="T926" s="58"/>
      <c r="U926" s="58"/>
      <c r="V926" s="58"/>
    </row>
    <row r="927" ht="15.75" customHeight="1">
      <c r="O927" s="58"/>
      <c r="P927" s="58"/>
      <c r="Q927" s="58"/>
      <c r="R927" s="58"/>
      <c r="T927" s="58"/>
      <c r="U927" s="58"/>
      <c r="V927" s="58"/>
    </row>
    <row r="928" ht="15.75" customHeight="1">
      <c r="O928" s="58"/>
      <c r="P928" s="58"/>
      <c r="Q928" s="58"/>
      <c r="R928" s="58"/>
      <c r="T928" s="58"/>
      <c r="U928" s="58"/>
      <c r="V928" s="58"/>
    </row>
    <row r="929" ht="15.75" customHeight="1">
      <c r="O929" s="58"/>
      <c r="P929" s="58"/>
      <c r="Q929" s="58"/>
      <c r="R929" s="58"/>
      <c r="T929" s="58"/>
      <c r="U929" s="58"/>
      <c r="V929" s="58"/>
    </row>
    <row r="930" ht="15.75" customHeight="1">
      <c r="O930" s="58"/>
      <c r="P930" s="58"/>
      <c r="Q930" s="58"/>
      <c r="R930" s="58"/>
      <c r="T930" s="58"/>
      <c r="U930" s="58"/>
      <c r="V930" s="58"/>
    </row>
    <row r="931" ht="15.75" customHeight="1">
      <c r="O931" s="58"/>
      <c r="P931" s="58"/>
      <c r="Q931" s="58"/>
      <c r="R931" s="58"/>
      <c r="T931" s="58"/>
      <c r="U931" s="58"/>
      <c r="V931" s="58"/>
    </row>
    <row r="932" ht="15.75" customHeight="1">
      <c r="O932" s="58"/>
      <c r="P932" s="58"/>
      <c r="Q932" s="58"/>
      <c r="R932" s="58"/>
      <c r="T932" s="58"/>
      <c r="U932" s="58"/>
      <c r="V932" s="58"/>
    </row>
    <row r="933" ht="15.75" customHeight="1">
      <c r="O933" s="58"/>
      <c r="P933" s="58"/>
      <c r="Q933" s="58"/>
      <c r="R933" s="58"/>
      <c r="T933" s="58"/>
      <c r="U933" s="58"/>
      <c r="V933" s="58"/>
    </row>
    <row r="934" ht="15.75" customHeight="1">
      <c r="O934" s="58"/>
      <c r="P934" s="58"/>
      <c r="Q934" s="58"/>
      <c r="R934" s="58"/>
      <c r="T934" s="58"/>
      <c r="U934" s="58"/>
      <c r="V934" s="58"/>
    </row>
    <row r="935" ht="15.75" customHeight="1">
      <c r="O935" s="58"/>
      <c r="P935" s="58"/>
      <c r="Q935" s="58"/>
      <c r="R935" s="58"/>
      <c r="T935" s="58"/>
      <c r="U935" s="58"/>
      <c r="V935" s="58"/>
    </row>
    <row r="936" ht="15.75" customHeight="1">
      <c r="O936" s="58"/>
      <c r="P936" s="58"/>
      <c r="Q936" s="58"/>
      <c r="R936" s="58"/>
      <c r="T936" s="58"/>
      <c r="U936" s="58"/>
      <c r="V936" s="58"/>
    </row>
    <row r="937" ht="15.75" customHeight="1">
      <c r="O937" s="58"/>
      <c r="P937" s="58"/>
      <c r="Q937" s="58"/>
      <c r="R937" s="58"/>
      <c r="T937" s="58"/>
      <c r="U937" s="58"/>
      <c r="V937" s="58"/>
    </row>
    <row r="938" ht="15.75" customHeight="1">
      <c r="O938" s="58"/>
      <c r="P938" s="58"/>
      <c r="Q938" s="58"/>
      <c r="R938" s="58"/>
      <c r="T938" s="58"/>
      <c r="U938" s="58"/>
      <c r="V938" s="58"/>
    </row>
    <row r="939" ht="15.75" customHeight="1">
      <c r="O939" s="58"/>
      <c r="P939" s="58"/>
      <c r="Q939" s="58"/>
      <c r="R939" s="58"/>
      <c r="T939" s="58"/>
      <c r="U939" s="58"/>
      <c r="V939" s="58"/>
    </row>
    <row r="940" ht="15.75" customHeight="1">
      <c r="O940" s="58"/>
      <c r="P940" s="58"/>
      <c r="Q940" s="58"/>
      <c r="R940" s="58"/>
      <c r="T940" s="58"/>
      <c r="U940" s="58"/>
      <c r="V940" s="58"/>
    </row>
    <row r="941" ht="15.75" customHeight="1">
      <c r="O941" s="58"/>
      <c r="P941" s="58"/>
      <c r="Q941" s="58"/>
      <c r="R941" s="58"/>
      <c r="T941" s="58"/>
      <c r="U941" s="58"/>
      <c r="V941" s="58"/>
    </row>
    <row r="942" ht="15.75" customHeight="1">
      <c r="O942" s="58"/>
      <c r="P942" s="58"/>
      <c r="Q942" s="58"/>
      <c r="R942" s="58"/>
      <c r="T942" s="58"/>
      <c r="U942" s="58"/>
      <c r="V942" s="58"/>
    </row>
    <row r="943" ht="15.75" customHeight="1">
      <c r="O943" s="58"/>
      <c r="P943" s="58"/>
      <c r="Q943" s="58"/>
      <c r="R943" s="58"/>
      <c r="T943" s="58"/>
      <c r="U943" s="58"/>
      <c r="V943" s="58"/>
    </row>
    <row r="944" ht="15.75" customHeight="1">
      <c r="O944" s="58"/>
      <c r="P944" s="58"/>
      <c r="Q944" s="58"/>
      <c r="R944" s="58"/>
      <c r="T944" s="58"/>
      <c r="U944" s="58"/>
      <c r="V944" s="58"/>
    </row>
    <row r="945" ht="15.75" customHeight="1">
      <c r="O945" s="58"/>
      <c r="P945" s="58"/>
      <c r="Q945" s="58"/>
      <c r="R945" s="58"/>
      <c r="T945" s="58"/>
      <c r="U945" s="58"/>
      <c r="V945" s="58"/>
    </row>
    <row r="946" ht="15.75" customHeight="1">
      <c r="O946" s="58"/>
      <c r="P946" s="58"/>
      <c r="Q946" s="58"/>
      <c r="R946" s="58"/>
      <c r="T946" s="58"/>
      <c r="U946" s="58"/>
      <c r="V946" s="58"/>
    </row>
    <row r="947" ht="15.75" customHeight="1">
      <c r="O947" s="58"/>
      <c r="P947" s="58"/>
      <c r="Q947" s="58"/>
      <c r="R947" s="58"/>
      <c r="T947" s="58"/>
      <c r="U947" s="58"/>
      <c r="V947" s="58"/>
    </row>
    <row r="948" ht="15.75" customHeight="1">
      <c r="O948" s="58"/>
      <c r="P948" s="58"/>
      <c r="Q948" s="58"/>
      <c r="R948" s="58"/>
      <c r="T948" s="58"/>
      <c r="U948" s="58"/>
      <c r="V948" s="58"/>
    </row>
    <row r="949" ht="15.75" customHeight="1">
      <c r="O949" s="58"/>
      <c r="P949" s="58"/>
      <c r="Q949" s="58"/>
      <c r="R949" s="58"/>
      <c r="T949" s="58"/>
      <c r="U949" s="58"/>
      <c r="V949" s="58"/>
    </row>
    <row r="950" ht="15.75" customHeight="1">
      <c r="O950" s="58"/>
      <c r="P950" s="58"/>
      <c r="Q950" s="58"/>
      <c r="R950" s="58"/>
      <c r="T950" s="58"/>
      <c r="U950" s="58"/>
      <c r="V950" s="58"/>
    </row>
    <row r="951" ht="15.75" customHeight="1">
      <c r="O951" s="58"/>
      <c r="P951" s="58"/>
      <c r="Q951" s="58"/>
      <c r="R951" s="58"/>
      <c r="T951" s="58"/>
      <c r="U951" s="58"/>
      <c r="V951" s="58"/>
    </row>
    <row r="952" ht="15.75" customHeight="1">
      <c r="O952" s="58"/>
      <c r="P952" s="58"/>
      <c r="Q952" s="58"/>
      <c r="R952" s="58"/>
      <c r="T952" s="58"/>
      <c r="U952" s="58"/>
      <c r="V952" s="58"/>
    </row>
    <row r="953" ht="15.75" customHeight="1">
      <c r="O953" s="58"/>
      <c r="P953" s="58"/>
      <c r="Q953" s="58"/>
      <c r="R953" s="58"/>
      <c r="T953" s="58"/>
      <c r="U953" s="58"/>
      <c r="V953" s="58"/>
    </row>
    <row r="954" ht="15.75" customHeight="1">
      <c r="O954" s="58"/>
      <c r="P954" s="58"/>
      <c r="Q954" s="58"/>
      <c r="R954" s="58"/>
      <c r="T954" s="58"/>
      <c r="U954" s="58"/>
      <c r="V954" s="58"/>
    </row>
    <row r="955" ht="15.75" customHeight="1">
      <c r="O955" s="58"/>
      <c r="P955" s="58"/>
      <c r="Q955" s="58"/>
      <c r="R955" s="58"/>
      <c r="T955" s="58"/>
      <c r="U955" s="58"/>
      <c r="V955" s="58"/>
    </row>
    <row r="956" ht="15.75" customHeight="1">
      <c r="O956" s="58"/>
      <c r="P956" s="58"/>
      <c r="Q956" s="58"/>
      <c r="R956" s="58"/>
      <c r="T956" s="58"/>
      <c r="U956" s="58"/>
      <c r="V956" s="58"/>
    </row>
    <row r="957" ht="15.75" customHeight="1">
      <c r="O957" s="58"/>
      <c r="P957" s="58"/>
      <c r="Q957" s="58"/>
      <c r="R957" s="58"/>
      <c r="T957" s="58"/>
      <c r="U957" s="58"/>
      <c r="V957" s="58"/>
    </row>
    <row r="958" ht="15.75" customHeight="1">
      <c r="O958" s="58"/>
      <c r="P958" s="58"/>
      <c r="Q958" s="58"/>
      <c r="R958" s="58"/>
      <c r="T958" s="58"/>
      <c r="U958" s="58"/>
      <c r="V958" s="58"/>
    </row>
    <row r="959" ht="15.75" customHeight="1">
      <c r="O959" s="58"/>
      <c r="P959" s="58"/>
      <c r="Q959" s="58"/>
      <c r="R959" s="58"/>
      <c r="T959" s="58"/>
      <c r="U959" s="58"/>
      <c r="V959" s="58"/>
    </row>
    <row r="960" ht="15.75" customHeight="1">
      <c r="O960" s="58"/>
      <c r="P960" s="58"/>
      <c r="Q960" s="58"/>
      <c r="R960" s="58"/>
      <c r="T960" s="58"/>
      <c r="U960" s="58"/>
      <c r="V960" s="58"/>
    </row>
    <row r="961" ht="15.75" customHeight="1">
      <c r="O961" s="58"/>
      <c r="P961" s="58"/>
      <c r="Q961" s="58"/>
      <c r="R961" s="58"/>
      <c r="T961" s="58"/>
      <c r="U961" s="58"/>
      <c r="V961" s="58"/>
    </row>
    <row r="962" ht="15.75" customHeight="1">
      <c r="O962" s="58"/>
      <c r="P962" s="58"/>
      <c r="Q962" s="58"/>
      <c r="R962" s="58"/>
      <c r="T962" s="58"/>
      <c r="U962" s="58"/>
      <c r="V962" s="58"/>
    </row>
    <row r="963" ht="15.75" customHeight="1">
      <c r="O963" s="58"/>
      <c r="P963" s="58"/>
      <c r="Q963" s="58"/>
      <c r="R963" s="58"/>
      <c r="T963" s="58"/>
      <c r="U963" s="58"/>
      <c r="V963" s="58"/>
    </row>
    <row r="964" ht="15.75" customHeight="1">
      <c r="O964" s="58"/>
      <c r="P964" s="58"/>
      <c r="Q964" s="58"/>
      <c r="R964" s="58"/>
      <c r="T964" s="58"/>
      <c r="U964" s="58"/>
      <c r="V964" s="58"/>
    </row>
    <row r="965" ht="15.75" customHeight="1">
      <c r="O965" s="58"/>
      <c r="P965" s="58"/>
      <c r="Q965" s="58"/>
      <c r="R965" s="58"/>
      <c r="T965" s="58"/>
      <c r="U965" s="58"/>
      <c r="V965" s="58"/>
    </row>
    <row r="966" ht="15.75" customHeight="1">
      <c r="O966" s="58"/>
      <c r="P966" s="58"/>
      <c r="Q966" s="58"/>
      <c r="R966" s="58"/>
      <c r="T966" s="58"/>
      <c r="U966" s="58"/>
      <c r="V966" s="58"/>
    </row>
    <row r="967" ht="15.75" customHeight="1">
      <c r="O967" s="58"/>
      <c r="P967" s="58"/>
      <c r="Q967" s="58"/>
      <c r="R967" s="58"/>
      <c r="T967" s="58"/>
      <c r="U967" s="58"/>
      <c r="V967" s="58"/>
    </row>
    <row r="968" ht="15.75" customHeight="1">
      <c r="O968" s="58"/>
      <c r="P968" s="58"/>
      <c r="Q968" s="58"/>
      <c r="R968" s="58"/>
      <c r="T968" s="58"/>
      <c r="U968" s="58"/>
      <c r="V968" s="58"/>
    </row>
    <row r="969" ht="15.75" customHeight="1">
      <c r="O969" s="58"/>
      <c r="P969" s="58"/>
      <c r="Q969" s="58"/>
      <c r="R969" s="58"/>
      <c r="T969" s="58"/>
      <c r="U969" s="58"/>
      <c r="V969" s="58"/>
    </row>
    <row r="970" ht="15.75" customHeight="1">
      <c r="O970" s="58"/>
      <c r="P970" s="58"/>
      <c r="Q970" s="58"/>
      <c r="R970" s="58"/>
      <c r="T970" s="58"/>
      <c r="U970" s="58"/>
      <c r="V970" s="58"/>
    </row>
    <row r="971" ht="15.75" customHeight="1">
      <c r="O971" s="58"/>
      <c r="P971" s="58"/>
      <c r="Q971" s="58"/>
      <c r="R971" s="58"/>
      <c r="T971" s="58"/>
      <c r="U971" s="58"/>
      <c r="V971" s="58"/>
    </row>
    <row r="972" ht="15.75" customHeight="1">
      <c r="O972" s="58"/>
      <c r="P972" s="58"/>
      <c r="Q972" s="58"/>
      <c r="R972" s="58"/>
      <c r="T972" s="58"/>
      <c r="U972" s="58"/>
      <c r="V972" s="58"/>
    </row>
    <row r="973" ht="15.75" customHeight="1">
      <c r="O973" s="58"/>
      <c r="P973" s="58"/>
      <c r="Q973" s="58"/>
      <c r="R973" s="58"/>
      <c r="T973" s="58"/>
      <c r="U973" s="58"/>
      <c r="V973" s="58"/>
    </row>
    <row r="974" ht="15.75" customHeight="1">
      <c r="O974" s="58"/>
      <c r="P974" s="58"/>
      <c r="Q974" s="58"/>
      <c r="R974" s="58"/>
      <c r="T974" s="58"/>
      <c r="U974" s="58"/>
      <c r="V974" s="58"/>
    </row>
    <row r="975" ht="15.75" customHeight="1">
      <c r="O975" s="58"/>
      <c r="P975" s="58"/>
      <c r="Q975" s="58"/>
      <c r="R975" s="58"/>
      <c r="T975" s="58"/>
      <c r="U975" s="58"/>
      <c r="V975" s="58"/>
    </row>
    <row r="976" ht="15.75" customHeight="1">
      <c r="O976" s="58"/>
      <c r="P976" s="58"/>
      <c r="Q976" s="58"/>
      <c r="R976" s="58"/>
      <c r="T976" s="58"/>
      <c r="U976" s="58"/>
      <c r="V976" s="58"/>
    </row>
    <row r="977" ht="15.75" customHeight="1">
      <c r="O977" s="58"/>
      <c r="P977" s="58"/>
      <c r="Q977" s="58"/>
      <c r="R977" s="58"/>
      <c r="T977" s="58"/>
      <c r="U977" s="58"/>
      <c r="V977" s="58"/>
    </row>
    <row r="978" ht="15.75" customHeight="1">
      <c r="O978" s="58"/>
      <c r="P978" s="58"/>
      <c r="Q978" s="58"/>
      <c r="R978" s="58"/>
      <c r="T978" s="58"/>
      <c r="U978" s="58"/>
      <c r="V978" s="58"/>
    </row>
    <row r="979" ht="15.75" customHeight="1">
      <c r="O979" s="58"/>
      <c r="P979" s="58"/>
      <c r="Q979" s="58"/>
      <c r="R979" s="58"/>
      <c r="T979" s="58"/>
      <c r="U979" s="58"/>
      <c r="V979" s="58"/>
    </row>
    <row r="980" ht="15.75" customHeight="1">
      <c r="O980" s="58"/>
      <c r="P980" s="58"/>
      <c r="Q980" s="58"/>
      <c r="R980" s="58"/>
      <c r="T980" s="58"/>
      <c r="U980" s="58"/>
      <c r="V980" s="58"/>
    </row>
    <row r="981" ht="15.75" customHeight="1">
      <c r="O981" s="58"/>
      <c r="P981" s="58"/>
      <c r="Q981" s="58"/>
      <c r="R981" s="58"/>
      <c r="T981" s="58"/>
      <c r="U981" s="58"/>
      <c r="V981" s="58"/>
    </row>
    <row r="982" ht="15.75" customHeight="1">
      <c r="O982" s="58"/>
      <c r="P982" s="58"/>
      <c r="Q982" s="58"/>
      <c r="R982" s="58"/>
      <c r="T982" s="58"/>
      <c r="U982" s="58"/>
      <c r="V982" s="58"/>
    </row>
    <row r="983" ht="15.75" customHeight="1">
      <c r="O983" s="58"/>
      <c r="P983" s="58"/>
      <c r="Q983" s="58"/>
      <c r="R983" s="58"/>
      <c r="T983" s="58"/>
      <c r="U983" s="58"/>
      <c r="V983" s="58"/>
    </row>
    <row r="984" ht="15.75" customHeight="1">
      <c r="O984" s="58"/>
      <c r="P984" s="58"/>
      <c r="Q984" s="58"/>
      <c r="R984" s="58"/>
      <c r="T984" s="58"/>
      <c r="U984" s="58"/>
      <c r="V984" s="58"/>
    </row>
    <row r="985" ht="15.75" customHeight="1">
      <c r="O985" s="58"/>
      <c r="P985" s="58"/>
      <c r="Q985" s="58"/>
      <c r="R985" s="58"/>
      <c r="T985" s="58"/>
      <c r="U985" s="58"/>
      <c r="V985" s="58"/>
    </row>
    <row r="986" ht="15.75" customHeight="1">
      <c r="O986" s="58"/>
      <c r="P986" s="58"/>
      <c r="Q986" s="58"/>
      <c r="R986" s="58"/>
      <c r="T986" s="58"/>
      <c r="U986" s="58"/>
      <c r="V986" s="58"/>
    </row>
    <row r="987" ht="15.75" customHeight="1">
      <c r="O987" s="58"/>
      <c r="P987" s="58"/>
      <c r="Q987" s="58"/>
      <c r="R987" s="58"/>
      <c r="T987" s="58"/>
      <c r="U987" s="58"/>
      <c r="V987" s="58"/>
    </row>
    <row r="988" ht="15.75" customHeight="1">
      <c r="O988" s="58"/>
      <c r="P988" s="58"/>
      <c r="Q988" s="58"/>
      <c r="R988" s="58"/>
      <c r="T988" s="58"/>
      <c r="U988" s="58"/>
      <c r="V988" s="58"/>
    </row>
    <row r="989" ht="15.75" customHeight="1">
      <c r="O989" s="58"/>
      <c r="P989" s="58"/>
      <c r="Q989" s="58"/>
      <c r="R989" s="58"/>
      <c r="T989" s="58"/>
      <c r="U989" s="58"/>
      <c r="V989" s="58"/>
    </row>
    <row r="990" ht="15.75" customHeight="1">
      <c r="O990" s="58"/>
      <c r="P990" s="58"/>
      <c r="Q990" s="58"/>
      <c r="R990" s="58"/>
      <c r="T990" s="58"/>
      <c r="U990" s="58"/>
      <c r="V990" s="58"/>
    </row>
    <row r="991" ht="15.75" customHeight="1">
      <c r="O991" s="58"/>
      <c r="P991" s="58"/>
      <c r="Q991" s="58"/>
      <c r="R991" s="58"/>
      <c r="T991" s="58"/>
      <c r="U991" s="58"/>
      <c r="V991" s="58"/>
    </row>
    <row r="992" ht="15.75" customHeight="1">
      <c r="O992" s="58"/>
      <c r="P992" s="58"/>
      <c r="Q992" s="58"/>
      <c r="R992" s="58"/>
      <c r="T992" s="58"/>
      <c r="U992" s="58"/>
      <c r="V992" s="58"/>
    </row>
    <row r="993" ht="15.75" customHeight="1">
      <c r="O993" s="58"/>
      <c r="P993" s="58"/>
      <c r="Q993" s="58"/>
      <c r="R993" s="58"/>
      <c r="T993" s="58"/>
      <c r="U993" s="58"/>
      <c r="V993" s="58"/>
    </row>
    <row r="994" ht="15.75" customHeight="1">
      <c r="O994" s="58"/>
      <c r="P994" s="58"/>
      <c r="Q994" s="58"/>
      <c r="R994" s="58"/>
      <c r="T994" s="58"/>
      <c r="U994" s="58"/>
      <c r="V994" s="58"/>
    </row>
    <row r="995" ht="15.75" customHeight="1">
      <c r="O995" s="58"/>
      <c r="P995" s="58"/>
      <c r="Q995" s="58"/>
      <c r="R995" s="58"/>
      <c r="T995" s="58"/>
      <c r="U995" s="58"/>
      <c r="V995" s="58"/>
    </row>
    <row r="996" ht="15.75" customHeight="1">
      <c r="O996" s="58"/>
      <c r="P996" s="58"/>
      <c r="Q996" s="58"/>
      <c r="R996" s="58"/>
      <c r="T996" s="58"/>
      <c r="U996" s="58"/>
      <c r="V996" s="58"/>
    </row>
    <row r="997" ht="15.75" customHeight="1">
      <c r="O997" s="58"/>
      <c r="P997" s="58"/>
      <c r="Q997" s="58"/>
      <c r="R997" s="58"/>
      <c r="T997" s="58"/>
      <c r="U997" s="58"/>
      <c r="V997" s="58"/>
    </row>
    <row r="998" ht="15.75" customHeight="1">
      <c r="O998" s="58"/>
      <c r="P998" s="58"/>
      <c r="Q998" s="58"/>
      <c r="R998" s="58"/>
      <c r="T998" s="58"/>
      <c r="U998" s="58"/>
      <c r="V998" s="58"/>
    </row>
    <row r="999" ht="15.75" customHeight="1">
      <c r="O999" s="58"/>
      <c r="P999" s="58"/>
      <c r="Q999" s="58"/>
      <c r="R999" s="58"/>
      <c r="T999" s="58"/>
      <c r="U999" s="58"/>
      <c r="V999" s="58"/>
    </row>
    <row r="1000" ht="15.75" customHeight="1">
      <c r="O1000" s="58"/>
      <c r="P1000" s="58"/>
      <c r="Q1000" s="58"/>
      <c r="R1000" s="58"/>
      <c r="T1000" s="58"/>
      <c r="U1000" s="58"/>
      <c r="V1000" s="58"/>
    </row>
  </sheetData>
  <mergeCells count="7">
    <mergeCell ref="A2:X2"/>
    <mergeCell ref="A3:C3"/>
    <mergeCell ref="S3:S29"/>
    <mergeCell ref="A31:X31"/>
    <mergeCell ref="A32:C32"/>
    <mergeCell ref="R32:W32"/>
    <mergeCell ref="R33:W5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29.25" customHeight="1">
      <c r="A1" s="933"/>
    </row>
    <row r="2">
      <c r="A2" s="934" t="s">
        <v>121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700"/>
    </row>
    <row r="3" ht="30.75" customHeight="1">
      <c r="A3" s="42" t="s">
        <v>127</v>
      </c>
      <c r="B3" s="43"/>
      <c r="C3" s="44"/>
      <c r="D3" s="46"/>
      <c r="E3" s="937"/>
      <c r="F3" s="938"/>
      <c r="G3" s="937" t="s">
        <v>133</v>
      </c>
      <c r="H3" s="939" t="s">
        <v>147</v>
      </c>
      <c r="I3" s="939" t="s">
        <v>152</v>
      </c>
      <c r="J3" s="939" t="s">
        <v>153</v>
      </c>
      <c r="K3" s="939" t="s">
        <v>154</v>
      </c>
      <c r="L3" s="939" t="s">
        <v>155</v>
      </c>
      <c r="M3" s="939" t="s">
        <v>156</v>
      </c>
      <c r="N3" s="939" t="s">
        <v>157</v>
      </c>
      <c r="O3" s="939" t="s">
        <v>158</v>
      </c>
      <c r="P3" s="939" t="s">
        <v>159</v>
      </c>
      <c r="Q3" s="939" t="s">
        <v>160</v>
      </c>
      <c r="R3" s="938" t="s">
        <v>161</v>
      </c>
      <c r="S3" s="710" t="s">
        <v>162</v>
      </c>
      <c r="T3" s="62" t="s">
        <v>163</v>
      </c>
      <c r="U3" s="63" t="s">
        <v>164</v>
      </c>
      <c r="V3" s="64" t="s">
        <v>165</v>
      </c>
      <c r="W3" s="65"/>
      <c r="X3" s="315" t="s">
        <v>617</v>
      </c>
    </row>
    <row r="4">
      <c r="A4" s="316" t="s">
        <v>8</v>
      </c>
      <c r="B4" s="153" t="s">
        <v>11</v>
      </c>
      <c r="C4" s="701" t="s">
        <v>12</v>
      </c>
      <c r="D4" s="153" t="s">
        <v>214</v>
      </c>
      <c r="E4" s="942" t="s">
        <v>167</v>
      </c>
      <c r="F4" s="943" t="s">
        <v>168</v>
      </c>
      <c r="G4" s="944" t="s">
        <v>169</v>
      </c>
      <c r="H4" s="947"/>
      <c r="I4" s="947"/>
      <c r="J4" s="947" t="s">
        <v>170</v>
      </c>
      <c r="K4" s="947"/>
      <c r="L4" s="947" t="s">
        <v>170</v>
      </c>
      <c r="M4" s="947"/>
      <c r="N4" s="947" t="s">
        <v>170</v>
      </c>
      <c r="O4" s="947" t="s">
        <v>171</v>
      </c>
      <c r="P4" s="947"/>
      <c r="Q4" s="947" t="s">
        <v>170</v>
      </c>
      <c r="R4" s="949" t="s">
        <v>172</v>
      </c>
      <c r="S4" s="106"/>
      <c r="T4" s="83" t="s">
        <v>173</v>
      </c>
      <c r="U4" s="84" t="s">
        <v>176</v>
      </c>
      <c r="V4" s="85" t="s">
        <v>178</v>
      </c>
      <c r="W4" s="950"/>
      <c r="X4" s="951"/>
    </row>
    <row r="5" ht="24.75" customHeight="1">
      <c r="A5" s="953" t="s">
        <v>92</v>
      </c>
      <c r="B5" s="954" t="s">
        <v>619</v>
      </c>
      <c r="C5" s="955">
        <v>1976975.0</v>
      </c>
      <c r="D5" s="957">
        <v>2546607.0</v>
      </c>
      <c r="E5" s="362"/>
      <c r="F5" s="223"/>
      <c r="G5" s="961">
        <v>72.0</v>
      </c>
      <c r="H5" s="842"/>
      <c r="I5" s="227"/>
      <c r="J5" s="963">
        <v>72.0</v>
      </c>
      <c r="K5" s="227"/>
      <c r="L5" s="963">
        <v>83.0</v>
      </c>
      <c r="M5" s="227"/>
      <c r="N5" s="965">
        <v>85.0</v>
      </c>
      <c r="O5" s="227"/>
      <c r="P5" s="227"/>
      <c r="Q5" s="965">
        <v>80.0</v>
      </c>
      <c r="R5" s="233"/>
      <c r="S5" s="106"/>
      <c r="T5" s="192"/>
      <c r="U5" s="203"/>
      <c r="V5" s="207"/>
      <c r="W5" s="106"/>
      <c r="X5" s="214"/>
    </row>
    <row r="6" ht="24.75" customHeight="1">
      <c r="A6" s="967" t="s">
        <v>545</v>
      </c>
      <c r="B6" s="971" t="s">
        <v>620</v>
      </c>
      <c r="C6" s="973">
        <v>1976953.0</v>
      </c>
      <c r="D6" s="975">
        <v>2546675.0</v>
      </c>
      <c r="E6" s="368"/>
      <c r="F6" s="257"/>
      <c r="G6" s="963">
        <v>46.0</v>
      </c>
      <c r="H6" s="898"/>
      <c r="I6" s="224"/>
      <c r="J6" s="963">
        <v>52.0</v>
      </c>
      <c r="K6" s="224"/>
      <c r="L6" s="963"/>
      <c r="M6" s="224"/>
      <c r="N6" s="978">
        <v>85.0</v>
      </c>
      <c r="O6" s="224"/>
      <c r="P6" s="224"/>
      <c r="Q6" s="224"/>
      <c r="R6" s="264"/>
      <c r="S6" s="106"/>
      <c r="T6" s="234"/>
      <c r="U6" s="236"/>
      <c r="V6" s="238"/>
      <c r="W6" s="106"/>
      <c r="X6" s="214"/>
    </row>
    <row r="7" ht="24.75" customHeight="1">
      <c r="A7" s="981" t="s">
        <v>621</v>
      </c>
      <c r="B7" s="983" t="s">
        <v>622</v>
      </c>
      <c r="C7" s="985">
        <v>1977029.0</v>
      </c>
      <c r="D7" s="986">
        <v>2550501.0</v>
      </c>
      <c r="E7" s="368"/>
      <c r="F7" s="257"/>
      <c r="G7" s="963"/>
      <c r="H7" s="898"/>
      <c r="I7" s="224"/>
      <c r="J7" s="963"/>
      <c r="K7" s="224"/>
      <c r="L7" s="963">
        <v>14.0</v>
      </c>
      <c r="M7" s="224"/>
      <c r="N7" s="224"/>
      <c r="O7" s="224"/>
      <c r="P7" s="224"/>
      <c r="Q7" s="224"/>
      <c r="R7" s="264"/>
      <c r="S7" s="106"/>
      <c r="T7" s="234"/>
      <c r="U7" s="236"/>
      <c r="V7" s="238"/>
      <c r="W7" s="106"/>
      <c r="X7" s="214"/>
    </row>
    <row r="8" ht="24.75" customHeight="1">
      <c r="A8" s="981" t="s">
        <v>41</v>
      </c>
      <c r="B8" s="983" t="s">
        <v>81</v>
      </c>
      <c r="C8" s="985">
        <v>1977028.0</v>
      </c>
      <c r="D8" s="986">
        <v>2530083.0</v>
      </c>
      <c r="E8" s="368"/>
      <c r="F8" s="257"/>
      <c r="G8" s="963">
        <v>70.0</v>
      </c>
      <c r="H8" s="898"/>
      <c r="I8" s="224"/>
      <c r="J8" s="963">
        <v>76.0</v>
      </c>
      <c r="K8" s="224"/>
      <c r="L8" s="963"/>
      <c r="M8" s="224"/>
      <c r="N8" s="978">
        <v>78.0</v>
      </c>
      <c r="O8" s="224"/>
      <c r="P8" s="224"/>
      <c r="Q8" s="978">
        <v>80.0</v>
      </c>
      <c r="R8" s="264"/>
      <c r="S8" s="106"/>
      <c r="T8" s="234"/>
      <c r="U8" s="236"/>
      <c r="V8" s="238"/>
      <c r="W8" s="106"/>
      <c r="X8" s="214"/>
    </row>
    <row r="9" ht="24.75" customHeight="1">
      <c r="A9" s="967" t="s">
        <v>40</v>
      </c>
      <c r="B9" s="971" t="s">
        <v>623</v>
      </c>
      <c r="C9" s="973">
        <v>2053657.0</v>
      </c>
      <c r="D9" s="975">
        <v>2492509.0</v>
      </c>
      <c r="E9" s="368"/>
      <c r="F9" s="257"/>
      <c r="G9" s="963">
        <v>14.0</v>
      </c>
      <c r="H9" s="898"/>
      <c r="I9" s="224"/>
      <c r="J9" s="963">
        <v>16.0</v>
      </c>
      <c r="K9" s="224"/>
      <c r="L9" s="963">
        <v>24.0</v>
      </c>
      <c r="M9" s="224"/>
      <c r="N9" s="978">
        <v>57.0</v>
      </c>
      <c r="O9" s="224"/>
      <c r="P9" s="224"/>
      <c r="Q9" s="978">
        <v>60.0</v>
      </c>
      <c r="R9" s="264"/>
      <c r="S9" s="106"/>
      <c r="T9" s="234"/>
      <c r="U9" s="236"/>
      <c r="V9" s="238"/>
      <c r="W9" s="106"/>
      <c r="X9" s="214"/>
    </row>
    <row r="10" ht="24.75" customHeight="1">
      <c r="A10" s="967" t="s">
        <v>624</v>
      </c>
      <c r="B10" s="971" t="s">
        <v>625</v>
      </c>
      <c r="C10" s="973">
        <v>1974955.0</v>
      </c>
      <c r="D10" s="975">
        <v>2539476.0</v>
      </c>
      <c r="E10" s="368"/>
      <c r="F10" s="257"/>
      <c r="G10" s="963"/>
      <c r="H10" s="898"/>
      <c r="I10" s="224"/>
      <c r="J10" s="963"/>
      <c r="K10" s="224"/>
      <c r="L10" s="963"/>
      <c r="M10" s="224"/>
      <c r="N10" s="224"/>
      <c r="O10" s="224"/>
      <c r="P10" s="224"/>
      <c r="Q10" s="224"/>
      <c r="R10" s="264"/>
      <c r="S10" s="106"/>
      <c r="T10" s="234"/>
      <c r="U10" s="236"/>
      <c r="V10" s="238"/>
      <c r="W10" s="106"/>
      <c r="X10" s="214"/>
    </row>
    <row r="11" ht="24.75" customHeight="1">
      <c r="A11" s="967" t="s">
        <v>64</v>
      </c>
      <c r="B11" s="971" t="s">
        <v>627</v>
      </c>
      <c r="C11" s="973">
        <v>1976853.0</v>
      </c>
      <c r="D11" s="975">
        <v>2546008.0</v>
      </c>
      <c r="E11" s="368"/>
      <c r="F11" s="257"/>
      <c r="G11" s="963">
        <v>32.0</v>
      </c>
      <c r="H11" s="898"/>
      <c r="I11" s="224"/>
      <c r="J11" s="963">
        <v>84.0</v>
      </c>
      <c r="K11" s="224"/>
      <c r="L11" s="963">
        <v>69.0</v>
      </c>
      <c r="M11" s="224"/>
      <c r="N11" s="978">
        <v>100.0</v>
      </c>
      <c r="O11" s="224"/>
      <c r="P11" s="224"/>
      <c r="Q11" s="978">
        <v>80.0</v>
      </c>
      <c r="R11" s="264"/>
      <c r="S11" s="106"/>
      <c r="T11" s="234"/>
      <c r="U11" s="236"/>
      <c r="V11" s="238"/>
      <c r="W11" s="106"/>
      <c r="X11" s="214"/>
    </row>
    <row r="12" ht="24.75" customHeight="1">
      <c r="A12" s="981" t="s">
        <v>83</v>
      </c>
      <c r="B12" s="971" t="s">
        <v>628</v>
      </c>
      <c r="C12" s="985">
        <v>1876720.0</v>
      </c>
      <c r="D12" s="975">
        <v>2459561.0</v>
      </c>
      <c r="E12" s="368"/>
      <c r="F12" s="257"/>
      <c r="G12" s="963">
        <v>36.0</v>
      </c>
      <c r="H12" s="898"/>
      <c r="I12" s="224"/>
      <c r="J12" s="963">
        <v>40.0</v>
      </c>
      <c r="K12" s="224"/>
      <c r="L12" s="963">
        <v>31.0</v>
      </c>
      <c r="M12" s="224"/>
      <c r="N12" s="224"/>
      <c r="O12" s="224"/>
      <c r="P12" s="224"/>
      <c r="Q12" s="224"/>
      <c r="R12" s="264"/>
      <c r="S12" s="106"/>
      <c r="T12" s="234"/>
      <c r="U12" s="236"/>
      <c r="V12" s="238"/>
      <c r="W12" s="106"/>
      <c r="X12" s="214"/>
    </row>
    <row r="13" ht="24.75" customHeight="1">
      <c r="A13" s="981" t="s">
        <v>630</v>
      </c>
      <c r="B13" s="983" t="s">
        <v>631</v>
      </c>
      <c r="C13" s="985">
        <v>1973170.0</v>
      </c>
      <c r="D13" s="986">
        <v>2494472.0</v>
      </c>
      <c r="E13" s="368"/>
      <c r="F13" s="257"/>
      <c r="G13" s="963">
        <v>16.0</v>
      </c>
      <c r="H13" s="898"/>
      <c r="I13" s="224"/>
      <c r="J13" s="963">
        <v>56.0</v>
      </c>
      <c r="K13" s="224"/>
      <c r="L13" s="963"/>
      <c r="M13" s="224"/>
      <c r="N13" s="978">
        <v>92.0</v>
      </c>
      <c r="O13" s="224"/>
      <c r="P13" s="224"/>
      <c r="Q13" s="978">
        <v>70.0</v>
      </c>
      <c r="R13" s="264"/>
      <c r="S13" s="106"/>
      <c r="T13" s="234"/>
      <c r="U13" s="236"/>
      <c r="V13" s="238"/>
      <c r="W13" s="106"/>
      <c r="X13" s="214"/>
    </row>
    <row r="14" ht="24.75" customHeight="1">
      <c r="A14" s="967" t="s">
        <v>32</v>
      </c>
      <c r="B14" s="971" t="s">
        <v>34</v>
      </c>
      <c r="C14" s="973">
        <v>2061717.0</v>
      </c>
      <c r="D14" s="975">
        <v>2453216.0</v>
      </c>
      <c r="E14" s="368"/>
      <c r="F14" s="257"/>
      <c r="G14" s="963"/>
      <c r="H14" s="898"/>
      <c r="I14" s="224"/>
      <c r="J14" s="963">
        <v>92.0</v>
      </c>
      <c r="K14" s="224"/>
      <c r="L14" s="963">
        <v>45.0</v>
      </c>
      <c r="M14" s="224"/>
      <c r="N14" s="224"/>
      <c r="O14" s="224"/>
      <c r="P14" s="224"/>
      <c r="Q14" s="224"/>
      <c r="R14" s="264"/>
      <c r="S14" s="106"/>
      <c r="T14" s="234"/>
      <c r="U14" s="236"/>
      <c r="V14" s="238"/>
      <c r="W14" s="106"/>
      <c r="X14" s="214"/>
    </row>
    <row r="15" ht="24.75" customHeight="1">
      <c r="A15" s="967" t="s">
        <v>57</v>
      </c>
      <c r="B15" s="971" t="s">
        <v>632</v>
      </c>
      <c r="C15" s="973">
        <v>2058261.0</v>
      </c>
      <c r="D15" s="975">
        <v>2547191.0</v>
      </c>
      <c r="E15" s="368"/>
      <c r="F15" s="257"/>
      <c r="G15" s="963"/>
      <c r="H15" s="898"/>
      <c r="I15" s="224"/>
      <c r="J15" s="963"/>
      <c r="K15" s="224"/>
      <c r="L15" s="963"/>
      <c r="M15" s="224"/>
      <c r="N15" s="224"/>
      <c r="O15" s="224"/>
      <c r="P15" s="224"/>
      <c r="Q15" s="224"/>
      <c r="R15" s="264"/>
      <c r="S15" s="106"/>
      <c r="T15" s="234"/>
      <c r="U15" s="236"/>
      <c r="V15" s="238"/>
      <c r="W15" s="106"/>
      <c r="X15" s="214"/>
    </row>
    <row r="16" ht="24.75" customHeight="1">
      <c r="A16" s="967" t="s">
        <v>634</v>
      </c>
      <c r="B16" s="971" t="s">
        <v>635</v>
      </c>
      <c r="C16" s="973">
        <v>2058971.0</v>
      </c>
      <c r="D16" s="975">
        <v>2546844.0</v>
      </c>
      <c r="E16" s="368"/>
      <c r="F16" s="257"/>
      <c r="G16" s="963"/>
      <c r="H16" s="898"/>
      <c r="I16" s="224"/>
      <c r="J16" s="963"/>
      <c r="K16" s="224"/>
      <c r="L16" s="963"/>
      <c r="M16" s="224"/>
      <c r="N16" s="224"/>
      <c r="O16" s="224"/>
      <c r="P16" s="224"/>
      <c r="Q16" s="224"/>
      <c r="R16" s="264"/>
      <c r="S16" s="106"/>
      <c r="T16" s="234"/>
      <c r="U16" s="236"/>
      <c r="V16" s="238"/>
      <c r="W16" s="106"/>
      <c r="X16" s="214"/>
    </row>
    <row r="17" ht="24.75" customHeight="1">
      <c r="A17" s="981" t="s">
        <v>16</v>
      </c>
      <c r="B17" s="971" t="s">
        <v>636</v>
      </c>
      <c r="C17" s="985">
        <v>2063479.0</v>
      </c>
      <c r="D17" s="975">
        <v>2558177.0</v>
      </c>
      <c r="E17" s="368"/>
      <c r="F17" s="257"/>
      <c r="G17" s="963"/>
      <c r="H17" s="898"/>
      <c r="I17" s="224"/>
      <c r="J17" s="963">
        <v>20.0</v>
      </c>
      <c r="K17" s="224"/>
      <c r="L17" s="963">
        <v>17.0</v>
      </c>
      <c r="M17" s="224"/>
      <c r="N17" s="978">
        <v>64.0</v>
      </c>
      <c r="O17" s="224"/>
      <c r="P17" s="224"/>
      <c r="Q17" s="224"/>
      <c r="R17" s="264"/>
      <c r="S17" s="106"/>
      <c r="T17" s="234"/>
      <c r="U17" s="236"/>
      <c r="V17" s="238"/>
      <c r="W17" s="106"/>
      <c r="X17" s="214"/>
    </row>
    <row r="18" ht="24.75" customHeight="1">
      <c r="A18" s="967" t="s">
        <v>75</v>
      </c>
      <c r="B18" s="971" t="s">
        <v>637</v>
      </c>
      <c r="C18" s="973">
        <v>2061354.0</v>
      </c>
      <c r="D18" s="975">
        <v>2554347.0</v>
      </c>
      <c r="E18" s="368"/>
      <c r="F18" s="257"/>
      <c r="G18" s="963">
        <v>72.0</v>
      </c>
      <c r="H18" s="898"/>
      <c r="I18" s="224"/>
      <c r="J18" s="963">
        <v>96.0</v>
      </c>
      <c r="K18" s="224"/>
      <c r="L18" s="963">
        <v>79.0</v>
      </c>
      <c r="M18" s="224"/>
      <c r="N18" s="978">
        <v>92.0</v>
      </c>
      <c r="O18" s="224"/>
      <c r="P18" s="224"/>
      <c r="Q18" s="224"/>
      <c r="R18" s="264"/>
      <c r="S18" s="106"/>
      <c r="T18" s="234"/>
      <c r="U18" s="236"/>
      <c r="V18" s="238"/>
      <c r="W18" s="106"/>
      <c r="X18" s="214"/>
    </row>
    <row r="19" ht="24.75" customHeight="1">
      <c r="A19" s="967" t="s">
        <v>95</v>
      </c>
      <c r="B19" s="971" t="s">
        <v>638</v>
      </c>
      <c r="C19" s="973">
        <v>2061300.0</v>
      </c>
      <c r="D19" s="975">
        <v>2551338.0</v>
      </c>
      <c r="E19" s="368"/>
      <c r="F19" s="257"/>
      <c r="G19" s="963">
        <v>70.0</v>
      </c>
      <c r="H19" s="898"/>
      <c r="I19" s="224"/>
      <c r="J19" s="963">
        <v>52.0</v>
      </c>
      <c r="K19" s="224"/>
      <c r="L19" s="963">
        <v>72.0</v>
      </c>
      <c r="M19" s="224"/>
      <c r="N19" s="978">
        <v>78.0</v>
      </c>
      <c r="O19" s="224"/>
      <c r="P19" s="224"/>
      <c r="Q19" s="978">
        <v>80.0</v>
      </c>
      <c r="R19" s="264"/>
      <c r="S19" s="106"/>
      <c r="T19" s="234"/>
      <c r="U19" s="236"/>
      <c r="V19" s="238"/>
      <c r="W19" s="106"/>
      <c r="X19" s="214"/>
    </row>
    <row r="20" ht="24.75" customHeight="1">
      <c r="A20" s="998" t="s">
        <v>105</v>
      </c>
      <c r="B20" s="971" t="s">
        <v>639</v>
      </c>
      <c r="C20" s="973">
        <v>2061562.0</v>
      </c>
      <c r="D20" s="975">
        <v>2558994.0</v>
      </c>
      <c r="E20" s="368"/>
      <c r="F20" s="257"/>
      <c r="G20" s="963"/>
      <c r="H20" s="898"/>
      <c r="I20" s="224"/>
      <c r="J20" s="963">
        <v>40.0</v>
      </c>
      <c r="K20" s="224"/>
      <c r="L20" s="963">
        <v>14.0</v>
      </c>
      <c r="M20" s="224"/>
      <c r="N20" s="224"/>
      <c r="O20" s="224"/>
      <c r="P20" s="224"/>
      <c r="Q20" s="224"/>
      <c r="R20" s="264"/>
      <c r="S20" s="106"/>
      <c r="T20" s="234"/>
      <c r="U20" s="236"/>
      <c r="V20" s="238"/>
      <c r="W20" s="106"/>
      <c r="X20" s="214"/>
    </row>
    <row r="21" ht="24.75" customHeight="1">
      <c r="A21" s="1000"/>
      <c r="B21" s="1001"/>
      <c r="C21" s="1002">
        <v>2061120.0</v>
      </c>
      <c r="D21" s="1003"/>
      <c r="E21" s="779"/>
      <c r="F21" s="563"/>
      <c r="G21" s="1004"/>
      <c r="H21" s="1005"/>
      <c r="I21" s="279"/>
      <c r="J21" s="1006">
        <v>92.0</v>
      </c>
      <c r="K21" s="279"/>
      <c r="L21" s="1006"/>
      <c r="M21" s="279"/>
      <c r="N21" s="1007">
        <v>80.0</v>
      </c>
      <c r="O21" s="279"/>
      <c r="P21" s="279"/>
      <c r="Q21" s="1007">
        <v>90.0</v>
      </c>
      <c r="R21" s="566"/>
      <c r="S21" s="106"/>
      <c r="T21" s="781"/>
      <c r="U21" s="782"/>
      <c r="V21" s="1008"/>
      <c r="W21" s="106"/>
      <c r="X21" s="1009"/>
    </row>
    <row r="22" ht="24.75" customHeight="1">
      <c r="A22" s="1010"/>
      <c r="B22" s="1011"/>
      <c r="C22" s="1012"/>
      <c r="D22" s="1013"/>
      <c r="E22" s="372"/>
      <c r="F22" s="242"/>
      <c r="G22" s="1014"/>
      <c r="H22" s="917"/>
      <c r="I22" s="243"/>
      <c r="J22" s="243"/>
      <c r="K22" s="243"/>
      <c r="L22" s="243"/>
      <c r="M22" s="243"/>
      <c r="N22" s="243"/>
      <c r="O22" s="243"/>
      <c r="P22" s="243"/>
      <c r="Q22" s="243"/>
      <c r="R22" s="246"/>
      <c r="S22" s="106"/>
      <c r="T22" s="781"/>
      <c r="U22" s="782"/>
      <c r="V22" s="1008"/>
      <c r="W22" s="106"/>
      <c r="X22" s="1009"/>
    </row>
    <row r="23" ht="18.75" customHeight="1">
      <c r="A23" s="217"/>
      <c r="B23" s="222"/>
      <c r="C23" s="222"/>
      <c r="D23" s="222"/>
      <c r="E23" s="222"/>
      <c r="F23" s="222"/>
      <c r="G23" s="222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33"/>
      <c r="S23" s="106"/>
      <c r="T23" s="1015"/>
      <c r="U23" s="1016"/>
      <c r="V23" s="1017"/>
      <c r="W23" s="106"/>
      <c r="X23" s="1018"/>
    </row>
    <row r="24" ht="18.75" customHeight="1">
      <c r="A24" s="239"/>
      <c r="B24" s="240"/>
      <c r="C24" s="240"/>
      <c r="D24" s="240"/>
      <c r="E24" s="240"/>
      <c r="F24" s="240"/>
      <c r="G24" s="240"/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6"/>
      <c r="S24" s="286"/>
      <c r="T24" s="278"/>
      <c r="U24" s="281"/>
      <c r="V24" s="284"/>
      <c r="W24" s="286"/>
      <c r="X24" s="287"/>
    </row>
    <row r="25" ht="18.75" customHeight="1">
      <c r="A25" s="388"/>
      <c r="B25" s="33"/>
      <c r="C25" s="33"/>
      <c r="D25" s="33"/>
      <c r="E25" s="33"/>
      <c r="F25" s="33"/>
      <c r="G25" s="33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402"/>
      <c r="T25" s="37"/>
      <c r="U25" s="37"/>
      <c r="V25" s="37"/>
      <c r="W25" s="413"/>
      <c r="X25" s="33"/>
    </row>
    <row r="26" ht="30.0" customHeight="1">
      <c r="A26" s="934" t="s">
        <v>121</v>
      </c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700"/>
      <c r="Y26" s="388"/>
      <c r="Z26" s="388"/>
      <c r="AA26" s="388"/>
      <c r="AB26" s="388"/>
      <c r="AC26" s="388"/>
    </row>
    <row r="27" ht="30.75" customHeight="1">
      <c r="A27" s="42" t="s">
        <v>298</v>
      </c>
      <c r="B27" s="43"/>
      <c r="C27" s="44"/>
      <c r="D27" s="46"/>
      <c r="E27" s="293"/>
      <c r="F27" s="59" t="s">
        <v>285</v>
      </c>
      <c r="G27" s="59" t="s">
        <v>286</v>
      </c>
      <c r="H27" s="59" t="s">
        <v>287</v>
      </c>
      <c r="I27" s="59" t="s">
        <v>288</v>
      </c>
      <c r="J27" s="59" t="s">
        <v>289</v>
      </c>
      <c r="K27" s="59" t="s">
        <v>290</v>
      </c>
      <c r="L27" s="59" t="s">
        <v>291</v>
      </c>
      <c r="M27" s="59" t="s">
        <v>292</v>
      </c>
      <c r="N27" s="59" t="s">
        <v>293</v>
      </c>
      <c r="O27" s="59" t="s">
        <v>294</v>
      </c>
      <c r="P27" s="59" t="s">
        <v>295</v>
      </c>
      <c r="Q27" s="50" t="s">
        <v>296</v>
      </c>
      <c r="R27" s="1019"/>
      <c r="S27" s="43"/>
      <c r="T27" s="43"/>
      <c r="U27" s="43"/>
      <c r="V27" s="43"/>
      <c r="W27" s="700"/>
      <c r="X27" s="315" t="s">
        <v>640</v>
      </c>
    </row>
    <row r="28" ht="72.75" customHeight="1">
      <c r="A28" s="1020" t="s">
        <v>8</v>
      </c>
      <c r="B28" s="1021" t="s">
        <v>11</v>
      </c>
      <c r="C28" s="1022" t="s">
        <v>12</v>
      </c>
      <c r="D28" s="1023" t="s">
        <v>214</v>
      </c>
      <c r="E28" s="1024"/>
      <c r="F28" s="1025"/>
      <c r="G28" s="1026" t="s">
        <v>170</v>
      </c>
      <c r="H28" s="1027"/>
      <c r="I28" s="1025" t="s">
        <v>170</v>
      </c>
      <c r="J28" s="1025" t="s">
        <v>299</v>
      </c>
      <c r="K28" s="1025" t="s">
        <v>300</v>
      </c>
      <c r="L28" s="1025" t="s">
        <v>170</v>
      </c>
      <c r="M28" s="1025"/>
      <c r="N28" s="1025" t="s">
        <v>172</v>
      </c>
      <c r="O28" s="1026" t="s">
        <v>173</v>
      </c>
      <c r="P28" s="1026" t="s">
        <v>176</v>
      </c>
      <c r="Q28" s="1028" t="s">
        <v>178</v>
      </c>
      <c r="R28" s="1029"/>
      <c r="S28" s="335"/>
      <c r="T28" s="335"/>
      <c r="U28" s="335"/>
      <c r="V28" s="335"/>
      <c r="W28" s="339"/>
      <c r="X28" s="343"/>
      <c r="Y28" s="33"/>
      <c r="Z28" s="33"/>
      <c r="AA28" s="33"/>
      <c r="AB28" s="33"/>
      <c r="AC28" s="33"/>
    </row>
    <row r="29" ht="15.75" customHeight="1">
      <c r="A29" s="981" t="s">
        <v>92</v>
      </c>
      <c r="B29" s="983" t="s">
        <v>619</v>
      </c>
      <c r="C29" s="985">
        <v>1976975.0</v>
      </c>
      <c r="D29" s="1030">
        <v>2546607.0</v>
      </c>
      <c r="E29" s="262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367"/>
      <c r="Q29" s="264"/>
      <c r="W29" s="363"/>
      <c r="X29" s="364"/>
    </row>
    <row r="30" ht="15.75" customHeight="1">
      <c r="A30" s="967" t="s">
        <v>545</v>
      </c>
      <c r="B30" s="971" t="s">
        <v>620</v>
      </c>
      <c r="C30" s="973">
        <v>1976953.0</v>
      </c>
      <c r="D30" s="1031">
        <v>2546675.0</v>
      </c>
      <c r="E30" s="262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367"/>
      <c r="Q30" s="264"/>
      <c r="W30" s="363"/>
      <c r="X30" s="364"/>
    </row>
    <row r="31" ht="15.75" customHeight="1">
      <c r="A31" s="981" t="s">
        <v>621</v>
      </c>
      <c r="B31" s="983" t="s">
        <v>622</v>
      </c>
      <c r="C31" s="985">
        <v>1977029.0</v>
      </c>
      <c r="D31" s="1030">
        <v>2550501.0</v>
      </c>
      <c r="E31" s="262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367"/>
      <c r="Q31" s="264"/>
      <c r="W31" s="363"/>
      <c r="X31" s="364"/>
    </row>
    <row r="32" ht="15.75" customHeight="1">
      <c r="A32" s="981" t="s">
        <v>41</v>
      </c>
      <c r="B32" s="983" t="s">
        <v>81</v>
      </c>
      <c r="C32" s="985">
        <v>1977028.0</v>
      </c>
      <c r="D32" s="1030">
        <v>2530083.0</v>
      </c>
      <c r="E32" s="262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367"/>
      <c r="Q32" s="264"/>
      <c r="W32" s="363"/>
      <c r="X32" s="364"/>
    </row>
    <row r="33" ht="15.75" customHeight="1">
      <c r="A33" s="967" t="s">
        <v>40</v>
      </c>
      <c r="B33" s="971" t="s">
        <v>623</v>
      </c>
      <c r="C33" s="973">
        <v>2053657.0</v>
      </c>
      <c r="D33" s="1031">
        <v>2492509.0</v>
      </c>
      <c r="E33" s="262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367"/>
      <c r="Q33" s="264"/>
      <c r="W33" s="363"/>
      <c r="X33" s="364"/>
    </row>
    <row r="34" ht="15.75" customHeight="1">
      <c r="A34" s="967" t="s">
        <v>624</v>
      </c>
      <c r="B34" s="971" t="s">
        <v>625</v>
      </c>
      <c r="C34" s="973">
        <v>1974955.0</v>
      </c>
      <c r="D34" s="1031">
        <v>2539476.0</v>
      </c>
      <c r="E34" s="262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367"/>
      <c r="Q34" s="264"/>
      <c r="W34" s="363"/>
      <c r="X34" s="364"/>
    </row>
    <row r="35" ht="15.75" customHeight="1">
      <c r="A35" s="967" t="s">
        <v>64</v>
      </c>
      <c r="B35" s="971" t="s">
        <v>627</v>
      </c>
      <c r="C35" s="973">
        <v>1976853.0</v>
      </c>
      <c r="D35" s="1031">
        <v>2546008.0</v>
      </c>
      <c r="E35" s="262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367"/>
      <c r="Q35" s="264"/>
      <c r="W35" s="363"/>
      <c r="X35" s="364"/>
    </row>
    <row r="36" ht="15.75" customHeight="1">
      <c r="A36" s="981" t="s">
        <v>83</v>
      </c>
      <c r="B36" s="971" t="s">
        <v>628</v>
      </c>
      <c r="C36" s="985">
        <v>1876720.0</v>
      </c>
      <c r="D36" s="1031">
        <v>2459561.0</v>
      </c>
      <c r="E36" s="262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367"/>
      <c r="Q36" s="264"/>
      <c r="W36" s="363"/>
      <c r="X36" s="364"/>
    </row>
    <row r="37" ht="15.75" customHeight="1">
      <c r="A37" s="981" t="s">
        <v>630</v>
      </c>
      <c r="B37" s="983" t="s">
        <v>631</v>
      </c>
      <c r="C37" s="985">
        <v>1973170.0</v>
      </c>
      <c r="D37" s="1030">
        <v>2494472.0</v>
      </c>
      <c r="E37" s="262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367"/>
      <c r="Q37" s="264"/>
      <c r="W37" s="363"/>
      <c r="X37" s="364"/>
    </row>
    <row r="38" ht="15.75" customHeight="1">
      <c r="A38" s="967" t="s">
        <v>32</v>
      </c>
      <c r="B38" s="971" t="s">
        <v>34</v>
      </c>
      <c r="C38" s="973">
        <v>2061717.0</v>
      </c>
      <c r="D38" s="1031">
        <v>2453216.0</v>
      </c>
      <c r="E38" s="262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367"/>
      <c r="Q38" s="264"/>
      <c r="W38" s="363"/>
      <c r="X38" s="364"/>
    </row>
    <row r="39" ht="15.75" customHeight="1">
      <c r="A39" s="967" t="s">
        <v>57</v>
      </c>
      <c r="B39" s="971" t="s">
        <v>632</v>
      </c>
      <c r="C39" s="973">
        <v>2058261.0</v>
      </c>
      <c r="D39" s="1031">
        <v>2547191.0</v>
      </c>
      <c r="E39" s="262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367"/>
      <c r="Q39" s="264"/>
      <c r="W39" s="363"/>
      <c r="X39" s="364"/>
    </row>
    <row r="40" ht="15.75" customHeight="1">
      <c r="A40" s="967" t="s">
        <v>634</v>
      </c>
      <c r="B40" s="971" t="s">
        <v>635</v>
      </c>
      <c r="C40" s="973">
        <v>2058971.0</v>
      </c>
      <c r="D40" s="1031">
        <v>2546844.0</v>
      </c>
      <c r="E40" s="262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367"/>
      <c r="Q40" s="264"/>
      <c r="W40" s="363"/>
      <c r="X40" s="364"/>
    </row>
    <row r="41" ht="15.75" customHeight="1">
      <c r="A41" s="981" t="s">
        <v>16</v>
      </c>
      <c r="B41" s="971" t="s">
        <v>636</v>
      </c>
      <c r="C41" s="985">
        <v>2063479.0</v>
      </c>
      <c r="D41" s="1031">
        <v>2558177.0</v>
      </c>
      <c r="E41" s="262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367"/>
      <c r="Q41" s="264"/>
      <c r="W41" s="363"/>
      <c r="X41" s="364"/>
    </row>
    <row r="42" ht="15.75" customHeight="1">
      <c r="A42" s="967" t="s">
        <v>75</v>
      </c>
      <c r="B42" s="971" t="s">
        <v>637</v>
      </c>
      <c r="C42" s="973">
        <v>2061354.0</v>
      </c>
      <c r="D42" s="1031">
        <v>2554347.0</v>
      </c>
      <c r="E42" s="262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367"/>
      <c r="Q42" s="264"/>
      <c r="W42" s="363"/>
      <c r="X42" s="364"/>
    </row>
    <row r="43" ht="15.75" customHeight="1">
      <c r="A43" s="967" t="s">
        <v>95</v>
      </c>
      <c r="B43" s="971" t="s">
        <v>638</v>
      </c>
      <c r="C43" s="973">
        <v>2061300.0</v>
      </c>
      <c r="D43" s="1031">
        <v>2551338.0</v>
      </c>
      <c r="E43" s="262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367"/>
      <c r="Q43" s="264"/>
      <c r="W43" s="363"/>
      <c r="X43" s="364"/>
    </row>
    <row r="44" ht="15.75" customHeight="1">
      <c r="A44" s="967" t="s">
        <v>105</v>
      </c>
      <c r="B44" s="971" t="s">
        <v>639</v>
      </c>
      <c r="C44" s="973">
        <v>2061562.0</v>
      </c>
      <c r="D44" s="1031">
        <v>2558994.0</v>
      </c>
      <c r="E44" s="262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367"/>
      <c r="Q44" s="264"/>
      <c r="W44" s="363"/>
      <c r="X44" s="1043"/>
    </row>
    <row r="45" ht="15.75" customHeight="1">
      <c r="A45" s="1010"/>
      <c r="B45" s="1011"/>
      <c r="C45" s="1012"/>
      <c r="D45" s="1045"/>
      <c r="E45" s="241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373"/>
      <c r="Q45" s="246"/>
      <c r="W45" s="363"/>
      <c r="X45" s="1047"/>
    </row>
    <row r="46" ht="18.75" customHeight="1">
      <c r="A46" s="1049"/>
      <c r="B46" s="1051"/>
      <c r="C46" s="1053"/>
      <c r="D46" s="1054"/>
      <c r="E46" s="222"/>
      <c r="F46" s="227"/>
      <c r="G46" s="227"/>
      <c r="H46" s="227"/>
      <c r="I46" s="227"/>
      <c r="J46" s="227"/>
      <c r="K46" s="227"/>
      <c r="L46" s="227"/>
      <c r="M46" s="227"/>
      <c r="N46" s="227"/>
      <c r="O46" s="227"/>
      <c r="P46" s="354"/>
      <c r="Q46" s="233"/>
      <c r="W46" s="363"/>
      <c r="X46" s="826"/>
    </row>
    <row r="47" ht="15.75" customHeight="1">
      <c r="A47" s="280"/>
      <c r="B47" s="282"/>
      <c r="C47" s="282"/>
      <c r="D47" s="282"/>
      <c r="E47" s="282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367"/>
      <c r="Q47" s="264"/>
      <c r="W47" s="363"/>
      <c r="X47" s="364"/>
    </row>
    <row r="48" ht="15.75" customHeight="1">
      <c r="A48" s="239"/>
      <c r="B48" s="240"/>
      <c r="C48" s="240"/>
      <c r="D48" s="240"/>
      <c r="E48" s="240"/>
      <c r="F48" s="243"/>
      <c r="G48" s="243"/>
      <c r="H48" s="243"/>
      <c r="I48" s="243"/>
      <c r="J48" s="243"/>
      <c r="K48" s="243"/>
      <c r="L48" s="243"/>
      <c r="M48" s="243"/>
      <c r="N48" s="243"/>
      <c r="O48" s="243"/>
      <c r="P48" s="373"/>
      <c r="Q48" s="246"/>
      <c r="R48" s="380"/>
      <c r="S48" s="380"/>
      <c r="T48" s="380"/>
      <c r="U48" s="380"/>
      <c r="V48" s="380"/>
      <c r="W48" s="381"/>
      <c r="X48" s="382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A2:X2"/>
    <mergeCell ref="A3:C3"/>
    <mergeCell ref="S3:S24"/>
    <mergeCell ref="W4:W24"/>
    <mergeCell ref="A26:X26"/>
    <mergeCell ref="A27:C27"/>
    <mergeCell ref="R27:W27"/>
    <mergeCell ref="R28:W4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4" width="18.13"/>
    <col customWidth="1" min="5" max="5" width="19.0"/>
    <col customWidth="1" min="6" max="6" width="13.75"/>
    <col customWidth="1" min="7" max="21" width="18.13"/>
    <col customWidth="1" min="22" max="22" width="27.63"/>
    <col customWidth="1" min="23" max="27" width="7.63"/>
  </cols>
  <sheetData>
    <row r="1" ht="34.5" customHeight="1">
      <c r="A1" s="396" t="s">
        <v>98</v>
      </c>
      <c r="B1" s="33"/>
      <c r="C1" s="33"/>
      <c r="D1" s="33"/>
      <c r="E1" s="34"/>
      <c r="F1" s="34"/>
      <c r="G1" s="33"/>
      <c r="H1" s="33"/>
      <c r="I1" s="33"/>
      <c r="J1" s="33"/>
    </row>
    <row r="2">
      <c r="A2" s="122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1"/>
    </row>
    <row r="3" ht="30.75" customHeight="1">
      <c r="A3" s="306" t="s">
        <v>298</v>
      </c>
      <c r="B3" s="300"/>
      <c r="C3" s="307"/>
      <c r="D3" s="291"/>
      <c r="E3" s="357" t="s">
        <v>379</v>
      </c>
      <c r="F3" s="357" t="s">
        <v>383</v>
      </c>
      <c r="G3" s="357" t="s">
        <v>649</v>
      </c>
      <c r="H3" s="357" t="s">
        <v>394</v>
      </c>
      <c r="I3" s="357" t="s">
        <v>650</v>
      </c>
      <c r="J3" s="357" t="s">
        <v>397</v>
      </c>
      <c r="K3" s="357" t="s">
        <v>416</v>
      </c>
      <c r="L3" s="357" t="s">
        <v>436</v>
      </c>
      <c r="M3" s="357" t="s">
        <v>651</v>
      </c>
      <c r="N3" s="357" t="s">
        <v>652</v>
      </c>
      <c r="O3" s="357" t="s">
        <v>653</v>
      </c>
      <c r="P3" s="358" t="s">
        <v>654</v>
      </c>
      <c r="Q3" s="331"/>
      <c r="R3" s="300"/>
      <c r="S3" s="300"/>
      <c r="T3" s="300"/>
      <c r="U3" s="301"/>
      <c r="V3" s="315" t="s">
        <v>655</v>
      </c>
    </row>
    <row r="4" ht="72.75" customHeight="1">
      <c r="A4" s="336" t="s">
        <v>8</v>
      </c>
      <c r="B4" s="338" t="s">
        <v>11</v>
      </c>
      <c r="C4" s="340" t="s">
        <v>12</v>
      </c>
      <c r="D4" s="342" t="s">
        <v>214</v>
      </c>
      <c r="E4" s="345"/>
      <c r="F4" s="347" t="s">
        <v>170</v>
      </c>
      <c r="G4" s="349"/>
      <c r="H4" s="345" t="s">
        <v>170</v>
      </c>
      <c r="I4" s="345" t="s">
        <v>299</v>
      </c>
      <c r="J4" s="345" t="s">
        <v>300</v>
      </c>
      <c r="K4" s="345" t="s">
        <v>170</v>
      </c>
      <c r="L4" s="345"/>
      <c r="M4" s="345" t="s">
        <v>172</v>
      </c>
      <c r="N4" s="347" t="s">
        <v>173</v>
      </c>
      <c r="O4" s="347" t="s">
        <v>176</v>
      </c>
      <c r="P4" s="352" t="s">
        <v>178</v>
      </c>
      <c r="Q4" s="332"/>
      <c r="R4" s="335"/>
      <c r="S4" s="335"/>
      <c r="T4" s="335"/>
      <c r="U4" s="339"/>
      <c r="V4" s="343"/>
      <c r="W4" s="33"/>
      <c r="X4" s="33"/>
      <c r="Y4" s="33"/>
      <c r="Z4" s="33"/>
      <c r="AA4" s="33"/>
    </row>
    <row r="5" ht="15.75" customHeight="1">
      <c r="A5" s="1075" t="s">
        <v>461</v>
      </c>
      <c r="B5" s="1076" t="s">
        <v>346</v>
      </c>
      <c r="C5" s="1077">
        <v>2067927.0</v>
      </c>
      <c r="D5" s="1078">
        <v>2552323.0</v>
      </c>
      <c r="E5" s="227"/>
      <c r="F5" s="227"/>
      <c r="G5" s="227"/>
      <c r="H5" s="227"/>
      <c r="I5" s="227"/>
      <c r="J5" s="227"/>
      <c r="K5" s="227"/>
      <c r="L5" s="227"/>
      <c r="M5" s="227"/>
      <c r="N5" s="227"/>
      <c r="O5" s="354"/>
      <c r="P5" s="233"/>
      <c r="Q5" s="356"/>
      <c r="U5" s="363"/>
      <c r="V5" s="364"/>
    </row>
    <row r="6" ht="15.75" customHeight="1">
      <c r="A6" s="1081" t="s">
        <v>480</v>
      </c>
      <c r="B6" s="1083" t="s">
        <v>481</v>
      </c>
      <c r="C6" s="1085">
        <v>2067593.0</v>
      </c>
      <c r="D6" s="1087">
        <v>2561094.0</v>
      </c>
      <c r="E6" s="224"/>
      <c r="F6" s="224"/>
      <c r="G6" s="224"/>
      <c r="H6" s="224"/>
      <c r="I6" s="224"/>
      <c r="J6" s="224"/>
      <c r="K6" s="224"/>
      <c r="L6" s="224"/>
      <c r="M6" s="224"/>
      <c r="N6" s="224"/>
      <c r="O6" s="367"/>
      <c r="P6" s="264"/>
      <c r="Q6" s="356"/>
      <c r="U6" s="363"/>
      <c r="V6" s="364"/>
    </row>
    <row r="7" ht="15.75" customHeight="1">
      <c r="A7" s="1081" t="s">
        <v>472</v>
      </c>
      <c r="B7" s="1083" t="s">
        <v>482</v>
      </c>
      <c r="C7" s="1085">
        <v>2063078.0</v>
      </c>
      <c r="D7" s="1087">
        <v>2562076.0</v>
      </c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367"/>
      <c r="P7" s="264"/>
      <c r="Q7" s="356"/>
      <c r="U7" s="363"/>
      <c r="V7" s="364"/>
    </row>
    <row r="8" ht="15.75" customHeight="1">
      <c r="A8" s="1094" t="s">
        <v>483</v>
      </c>
      <c r="B8" s="1096" t="s">
        <v>484</v>
      </c>
      <c r="C8" s="1085">
        <v>2066220.0</v>
      </c>
      <c r="D8" s="1098">
        <v>2562175.0</v>
      </c>
      <c r="E8" s="224"/>
      <c r="F8" s="224"/>
      <c r="G8" s="224"/>
      <c r="H8" s="224"/>
      <c r="I8" s="224"/>
      <c r="J8" s="224"/>
      <c r="K8" s="224"/>
      <c r="L8" s="224"/>
      <c r="M8" s="224"/>
      <c r="N8" s="224"/>
      <c r="O8" s="367"/>
      <c r="P8" s="264"/>
      <c r="Q8" s="356"/>
      <c r="U8" s="363"/>
      <c r="V8" s="364"/>
    </row>
    <row r="9" ht="15.75" customHeight="1">
      <c r="A9" s="1094" t="s">
        <v>485</v>
      </c>
      <c r="B9" s="1096" t="s">
        <v>486</v>
      </c>
      <c r="C9" s="1085">
        <v>2066894.0</v>
      </c>
      <c r="D9" s="1101" t="s">
        <v>487</v>
      </c>
      <c r="E9" s="224"/>
      <c r="F9" s="224"/>
      <c r="G9" s="224"/>
      <c r="H9" s="224"/>
      <c r="I9" s="224"/>
      <c r="J9" s="224"/>
      <c r="K9" s="224"/>
      <c r="L9" s="224"/>
      <c r="M9" s="224"/>
      <c r="N9" s="224"/>
      <c r="O9" s="367"/>
      <c r="P9" s="264"/>
      <c r="Q9" s="356"/>
      <c r="U9" s="363"/>
      <c r="V9" s="364"/>
    </row>
    <row r="10" ht="15.75" customHeight="1">
      <c r="A10" s="1081" t="s">
        <v>488</v>
      </c>
      <c r="B10" s="1083" t="s">
        <v>489</v>
      </c>
      <c r="C10" s="1103">
        <v>2066044.0</v>
      </c>
      <c r="D10" s="1098">
        <v>2561230.0</v>
      </c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367"/>
      <c r="P10" s="264"/>
      <c r="Q10" s="356"/>
      <c r="U10" s="363"/>
      <c r="V10" s="364"/>
    </row>
    <row r="11" ht="15.75" customHeight="1">
      <c r="A11" s="1081" t="s">
        <v>472</v>
      </c>
      <c r="B11" s="1105" t="s">
        <v>490</v>
      </c>
      <c r="C11" s="1085">
        <v>2067858.0</v>
      </c>
      <c r="D11" s="1087">
        <v>2561216.0</v>
      </c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367"/>
      <c r="P11" s="264"/>
      <c r="Q11" s="356"/>
      <c r="U11" s="363"/>
      <c r="V11" s="364"/>
    </row>
    <row r="12" ht="15.75" customHeight="1">
      <c r="A12" s="1081" t="s">
        <v>60</v>
      </c>
      <c r="B12" s="1083" t="s">
        <v>491</v>
      </c>
      <c r="C12" s="1103">
        <v>2064467.0</v>
      </c>
      <c r="D12" s="1098">
        <v>2565106.0</v>
      </c>
      <c r="E12" s="224"/>
      <c r="F12" s="224"/>
      <c r="G12" s="224"/>
      <c r="H12" s="224"/>
      <c r="I12" s="224"/>
      <c r="J12" s="224"/>
      <c r="K12" s="224"/>
      <c r="L12" s="224"/>
      <c r="M12" s="224"/>
      <c r="N12" s="224"/>
      <c r="O12" s="367"/>
      <c r="P12" s="264"/>
      <c r="Q12" s="356"/>
      <c r="U12" s="363"/>
      <c r="V12" s="364"/>
    </row>
    <row r="13" ht="15.75" customHeight="1">
      <c r="A13" s="1094" t="s">
        <v>492</v>
      </c>
      <c r="B13" s="1096" t="s">
        <v>493</v>
      </c>
      <c r="C13" s="1085">
        <v>2066222.0</v>
      </c>
      <c r="D13" s="1098">
        <v>2558285.0</v>
      </c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367"/>
      <c r="P13" s="264"/>
      <c r="Q13" s="356"/>
      <c r="U13" s="363"/>
      <c r="V13" s="364"/>
    </row>
    <row r="14" ht="15.75" customHeight="1">
      <c r="A14" s="280"/>
      <c r="B14" s="282"/>
      <c r="C14" s="366"/>
      <c r="D14" s="366"/>
      <c r="E14" s="224"/>
      <c r="F14" s="224"/>
      <c r="G14" s="224"/>
      <c r="H14" s="224"/>
      <c r="I14" s="224"/>
      <c r="J14" s="224"/>
      <c r="K14" s="224"/>
      <c r="L14" s="224"/>
      <c r="M14" s="224"/>
      <c r="N14" s="224"/>
      <c r="O14" s="367"/>
      <c r="P14" s="264"/>
      <c r="Q14" s="356"/>
      <c r="U14" s="363"/>
      <c r="V14" s="364"/>
    </row>
    <row r="15" ht="15.75" customHeight="1">
      <c r="A15" s="280"/>
      <c r="B15" s="282"/>
      <c r="C15" s="366"/>
      <c r="D15" s="366"/>
      <c r="E15" s="224"/>
      <c r="F15" s="224"/>
      <c r="G15" s="224"/>
      <c r="H15" s="224"/>
      <c r="I15" s="224"/>
      <c r="J15" s="224"/>
      <c r="K15" s="224"/>
      <c r="L15" s="224"/>
      <c r="M15" s="224"/>
      <c r="N15" s="224"/>
      <c r="O15" s="367"/>
      <c r="P15" s="264"/>
      <c r="Q15" s="356"/>
      <c r="U15" s="363"/>
      <c r="V15" s="364"/>
    </row>
    <row r="16" ht="15.75" customHeight="1">
      <c r="A16" s="292"/>
      <c r="B16" s="294"/>
      <c r="C16" s="375"/>
      <c r="D16" s="375"/>
      <c r="E16" s="303"/>
      <c r="F16" s="303"/>
      <c r="G16" s="303"/>
      <c r="H16" s="303"/>
      <c r="I16" s="303"/>
      <c r="J16" s="303"/>
      <c r="K16" s="303"/>
      <c r="L16" s="303"/>
      <c r="M16" s="303"/>
      <c r="N16" s="303"/>
      <c r="O16" s="377"/>
      <c r="P16" s="276"/>
      <c r="Q16" s="379"/>
      <c r="R16" s="380"/>
      <c r="S16" s="380"/>
      <c r="T16" s="380"/>
      <c r="U16" s="381"/>
      <c r="V16" s="382"/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4">
    <mergeCell ref="A2:V2"/>
    <mergeCell ref="A3:C3"/>
    <mergeCell ref="Q3:U3"/>
    <mergeCell ref="Q4:U1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933"/>
      <c r="B1" s="1079"/>
      <c r="C1" s="1079"/>
      <c r="D1" s="1079"/>
      <c r="E1" s="1079"/>
      <c r="F1" s="1079"/>
      <c r="G1" s="1079"/>
      <c r="H1" s="1082" t="s">
        <v>121</v>
      </c>
      <c r="I1" s="1079"/>
      <c r="J1" s="1079"/>
      <c r="K1" s="1079"/>
      <c r="L1" s="1079"/>
      <c r="M1" s="1079"/>
      <c r="N1" s="1079"/>
      <c r="O1" s="1079"/>
      <c r="P1" s="1079"/>
      <c r="Q1" s="1079"/>
      <c r="R1" s="1079"/>
      <c r="S1" s="1079"/>
      <c r="T1" s="1079"/>
      <c r="U1" s="1079"/>
      <c r="V1" s="1079"/>
      <c r="W1" s="1079"/>
      <c r="X1" s="1084"/>
    </row>
    <row r="2" ht="30.75" customHeight="1">
      <c r="A2" s="1088" t="s">
        <v>127</v>
      </c>
      <c r="B2" s="1089"/>
      <c r="C2" s="1090"/>
      <c r="D2" s="1091"/>
      <c r="E2" s="1092"/>
      <c r="F2" s="1093"/>
      <c r="G2" s="1095" t="s">
        <v>133</v>
      </c>
      <c r="H2" s="1097" t="s">
        <v>147</v>
      </c>
      <c r="I2" s="1097" t="s">
        <v>152</v>
      </c>
      <c r="J2" s="1097" t="s">
        <v>153</v>
      </c>
      <c r="K2" s="1097" t="s">
        <v>154</v>
      </c>
      <c r="L2" s="1097" t="s">
        <v>155</v>
      </c>
      <c r="M2" s="1097" t="s">
        <v>156</v>
      </c>
      <c r="N2" s="1097" t="s">
        <v>157</v>
      </c>
      <c r="O2" s="1097" t="s">
        <v>158</v>
      </c>
      <c r="P2" s="1097" t="s">
        <v>159</v>
      </c>
      <c r="Q2" s="1097" t="s">
        <v>160</v>
      </c>
      <c r="R2" s="1093" t="s">
        <v>161</v>
      </c>
      <c r="S2" s="1099" t="s">
        <v>162</v>
      </c>
      <c r="T2" s="62" t="s">
        <v>163</v>
      </c>
      <c r="U2" s="63" t="s">
        <v>164</v>
      </c>
      <c r="V2" s="64" t="s">
        <v>165</v>
      </c>
      <c r="W2" s="1100"/>
      <c r="X2" s="1102" t="s">
        <v>657</v>
      </c>
    </row>
    <row r="3">
      <c r="A3" s="316" t="s">
        <v>8</v>
      </c>
      <c r="B3" s="320" t="s">
        <v>11</v>
      </c>
      <c r="C3" s="320" t="s">
        <v>12</v>
      </c>
      <c r="D3" s="153" t="s">
        <v>214</v>
      </c>
      <c r="E3" s="1104" t="s">
        <v>167</v>
      </c>
      <c r="F3" s="712" t="s">
        <v>168</v>
      </c>
      <c r="G3" s="608" t="s">
        <v>169</v>
      </c>
      <c r="H3" s="611"/>
      <c r="I3" s="611"/>
      <c r="J3" s="611" t="s">
        <v>170</v>
      </c>
      <c r="K3" s="611"/>
      <c r="L3" s="611" t="s">
        <v>170</v>
      </c>
      <c r="M3" s="611"/>
      <c r="N3" s="611" t="s">
        <v>170</v>
      </c>
      <c r="O3" s="611" t="s">
        <v>171</v>
      </c>
      <c r="P3" s="611"/>
      <c r="Q3" s="611" t="s">
        <v>170</v>
      </c>
      <c r="R3" s="715" t="s">
        <v>172</v>
      </c>
      <c r="S3" s="82"/>
      <c r="T3" s="83" t="s">
        <v>173</v>
      </c>
      <c r="U3" s="84" t="s">
        <v>176</v>
      </c>
      <c r="V3" s="85" t="s">
        <v>178</v>
      </c>
      <c r="W3" s="1106"/>
      <c r="X3" s="88"/>
    </row>
    <row r="4" ht="24.75" customHeight="1">
      <c r="A4" s="1107" t="s">
        <v>407</v>
      </c>
      <c r="B4" s="1108" t="s">
        <v>658</v>
      </c>
      <c r="C4" s="1109">
        <v>1977253.0</v>
      </c>
      <c r="D4" s="1110">
        <v>2546619.0</v>
      </c>
      <c r="E4" s="723"/>
      <c r="F4" s="183"/>
      <c r="G4" s="185"/>
      <c r="H4" s="178"/>
      <c r="I4" s="178"/>
      <c r="J4" s="178" t="s">
        <v>659</v>
      </c>
      <c r="K4" s="178"/>
      <c r="L4" s="178" t="s">
        <v>659</v>
      </c>
      <c r="M4" s="178"/>
      <c r="N4" s="969" t="s">
        <v>659</v>
      </c>
      <c r="O4" s="178"/>
      <c r="P4" s="178"/>
      <c r="Q4" s="729" t="s">
        <v>659</v>
      </c>
      <c r="R4" s="190"/>
      <c r="S4" s="82"/>
      <c r="T4" s="192"/>
      <c r="U4" s="203"/>
      <c r="V4" s="207"/>
      <c r="W4" s="106"/>
      <c r="X4" s="214"/>
    </row>
    <row r="5" ht="24.75" customHeight="1">
      <c r="A5" s="1111" t="s">
        <v>660</v>
      </c>
      <c r="B5" s="1112" t="s">
        <v>661</v>
      </c>
      <c r="C5" s="1113">
        <v>1977259.0</v>
      </c>
      <c r="D5" s="1114">
        <v>2541253.0</v>
      </c>
      <c r="E5" s="368"/>
      <c r="F5" s="257"/>
      <c r="G5" s="262"/>
      <c r="H5" s="224"/>
      <c r="I5" s="224"/>
      <c r="J5" s="224">
        <v>32.0</v>
      </c>
      <c r="K5" s="224"/>
      <c r="L5" s="224">
        <v>85.0</v>
      </c>
      <c r="M5" s="224"/>
      <c r="N5" s="978">
        <v>60.0</v>
      </c>
      <c r="O5" s="224"/>
      <c r="P5" s="224"/>
      <c r="Q5" s="496">
        <v>60.0</v>
      </c>
      <c r="R5" s="264"/>
      <c r="S5" s="82"/>
      <c r="T5" s="234"/>
      <c r="U5" s="236"/>
      <c r="V5" s="238"/>
      <c r="W5" s="106"/>
      <c r="X5" s="214"/>
    </row>
    <row r="6" ht="24.75" customHeight="1">
      <c r="A6" s="1111" t="s">
        <v>662</v>
      </c>
      <c r="B6" s="1112" t="s">
        <v>663</v>
      </c>
      <c r="C6" s="1113">
        <v>1977246.0</v>
      </c>
      <c r="D6" s="1114">
        <v>2526880.0</v>
      </c>
      <c r="E6" s="368"/>
      <c r="F6" s="257"/>
      <c r="G6" s="262"/>
      <c r="H6" s="224"/>
      <c r="I6" s="224"/>
      <c r="J6" s="224">
        <v>82.0</v>
      </c>
      <c r="K6" s="224"/>
      <c r="L6" s="224">
        <v>95.0</v>
      </c>
      <c r="M6" s="224"/>
      <c r="N6" s="978" t="s">
        <v>659</v>
      </c>
      <c r="O6" s="224"/>
      <c r="P6" s="224"/>
      <c r="Q6" s="496" t="s">
        <v>659</v>
      </c>
      <c r="R6" s="264"/>
      <c r="S6" s="82"/>
      <c r="T6" s="234"/>
      <c r="U6" s="236"/>
      <c r="V6" s="238"/>
      <c r="W6" s="106"/>
      <c r="X6" s="214"/>
    </row>
    <row r="7" ht="24.75" customHeight="1">
      <c r="A7" s="1111" t="s">
        <v>664</v>
      </c>
      <c r="B7" s="1112" t="s">
        <v>665</v>
      </c>
      <c r="C7" s="985">
        <v>1977257.0</v>
      </c>
      <c r="D7" s="1114">
        <v>2534978.0</v>
      </c>
      <c r="E7" s="368"/>
      <c r="F7" s="257"/>
      <c r="G7" s="262"/>
      <c r="H7" s="224"/>
      <c r="I7" s="224"/>
      <c r="J7" s="224">
        <v>41.0</v>
      </c>
      <c r="K7" s="224"/>
      <c r="L7" s="224">
        <v>55.0</v>
      </c>
      <c r="M7" s="224"/>
      <c r="N7" s="978" t="s">
        <v>659</v>
      </c>
      <c r="O7" s="224"/>
      <c r="P7" s="224"/>
      <c r="Q7" s="496">
        <v>40.0</v>
      </c>
      <c r="R7" s="264"/>
      <c r="S7" s="82"/>
      <c r="T7" s="234"/>
      <c r="U7" s="236"/>
      <c r="V7" s="238"/>
      <c r="W7" s="106"/>
      <c r="X7" s="214"/>
    </row>
    <row r="8" ht="24.75" customHeight="1">
      <c r="A8" s="1111" t="s">
        <v>666</v>
      </c>
      <c r="B8" s="1115" t="s">
        <v>667</v>
      </c>
      <c r="C8" s="985">
        <v>1977262.0</v>
      </c>
      <c r="D8" s="1116">
        <v>2512427.0</v>
      </c>
      <c r="E8" s="368"/>
      <c r="F8" s="257"/>
      <c r="G8" s="1117"/>
      <c r="H8" s="224"/>
      <c r="I8" s="224"/>
      <c r="J8" s="224">
        <v>32.0</v>
      </c>
      <c r="K8" s="224"/>
      <c r="L8" s="224">
        <v>15.0</v>
      </c>
      <c r="M8" s="224"/>
      <c r="N8" s="978">
        <v>60.0</v>
      </c>
      <c r="O8" s="224"/>
      <c r="P8" s="224"/>
      <c r="Q8" s="496">
        <v>60.0</v>
      </c>
      <c r="R8" s="264"/>
      <c r="S8" s="82"/>
      <c r="T8" s="234"/>
      <c r="U8" s="236"/>
      <c r="V8" s="238"/>
      <c r="W8" s="106"/>
      <c r="X8" s="214"/>
    </row>
    <row r="9" ht="24.75" customHeight="1">
      <c r="A9" s="1111" t="s">
        <v>668</v>
      </c>
      <c r="B9" s="1112" t="s">
        <v>669</v>
      </c>
      <c r="C9" s="985">
        <v>1977269.0</v>
      </c>
      <c r="D9" s="1114">
        <v>2491190.0</v>
      </c>
      <c r="E9" s="368"/>
      <c r="F9" s="257"/>
      <c r="G9" s="262"/>
      <c r="H9" s="224"/>
      <c r="I9" s="224"/>
      <c r="J9" s="224">
        <v>68.0</v>
      </c>
      <c r="K9" s="224"/>
      <c r="L9" s="224">
        <v>85.0</v>
      </c>
      <c r="M9" s="224"/>
      <c r="N9" s="978">
        <v>70.0</v>
      </c>
      <c r="O9" s="224"/>
      <c r="P9" s="224"/>
      <c r="Q9" s="496">
        <v>70.0</v>
      </c>
      <c r="R9" s="264"/>
      <c r="S9" s="82"/>
      <c r="T9" s="234"/>
      <c r="U9" s="236"/>
      <c r="V9" s="238"/>
      <c r="W9" s="106"/>
      <c r="X9" s="214"/>
    </row>
    <row r="10" ht="24.75" customHeight="1">
      <c r="A10" s="1111" t="s">
        <v>670</v>
      </c>
      <c r="B10" s="1112" t="s">
        <v>52</v>
      </c>
      <c r="C10" s="1113">
        <v>1975639.0</v>
      </c>
      <c r="D10" s="1114">
        <v>2456578.0</v>
      </c>
      <c r="E10" s="368"/>
      <c r="F10" s="257"/>
      <c r="G10" s="262"/>
      <c r="H10" s="224"/>
      <c r="I10" s="224"/>
      <c r="J10" s="224">
        <v>55.0</v>
      </c>
      <c r="K10" s="224"/>
      <c r="L10" s="224">
        <v>70.0</v>
      </c>
      <c r="M10" s="224"/>
      <c r="N10" s="978" t="s">
        <v>659</v>
      </c>
      <c r="O10" s="224"/>
      <c r="P10" s="224"/>
      <c r="Q10" s="496">
        <v>60.0</v>
      </c>
      <c r="R10" s="264"/>
      <c r="S10" s="82"/>
      <c r="T10" s="234"/>
      <c r="U10" s="236"/>
      <c r="V10" s="238"/>
      <c r="W10" s="106"/>
      <c r="X10" s="214"/>
    </row>
    <row r="11" ht="24.75" customHeight="1">
      <c r="A11" s="1111" t="s">
        <v>662</v>
      </c>
      <c r="B11" s="1112" t="s">
        <v>671</v>
      </c>
      <c r="C11" s="1113">
        <v>1977270.0</v>
      </c>
      <c r="D11" s="1114">
        <v>2534685.0</v>
      </c>
      <c r="E11" s="368"/>
      <c r="F11" s="257"/>
      <c r="G11" s="262"/>
      <c r="H11" s="224"/>
      <c r="I11" s="224"/>
      <c r="J11" s="224">
        <v>50.0</v>
      </c>
      <c r="K11" s="224"/>
      <c r="L11" s="224">
        <v>50.0</v>
      </c>
      <c r="M11" s="224"/>
      <c r="N11" s="978" t="s">
        <v>659</v>
      </c>
      <c r="O11" s="224"/>
      <c r="P11" s="224"/>
      <c r="Q11" s="496" t="s">
        <v>659</v>
      </c>
      <c r="R11" s="264"/>
      <c r="S11" s="82"/>
      <c r="T11" s="234"/>
      <c r="U11" s="236"/>
      <c r="V11" s="238"/>
      <c r="W11" s="106"/>
      <c r="X11" s="214"/>
    </row>
    <row r="12" ht="24.75" customHeight="1">
      <c r="A12" s="1111" t="s">
        <v>672</v>
      </c>
      <c r="B12" s="1115" t="s">
        <v>673</v>
      </c>
      <c r="C12" s="1113">
        <v>1977272.0</v>
      </c>
      <c r="D12" s="1116">
        <v>2540804.0</v>
      </c>
      <c r="E12" s="368"/>
      <c r="F12" s="257"/>
      <c r="G12" s="1117"/>
      <c r="H12" s="224"/>
      <c r="I12" s="224"/>
      <c r="J12" s="224">
        <v>18.0</v>
      </c>
      <c r="K12" s="224"/>
      <c r="L12" s="224">
        <v>5.0</v>
      </c>
      <c r="M12" s="224"/>
      <c r="N12" s="978">
        <v>40.0</v>
      </c>
      <c r="O12" s="224"/>
      <c r="P12" s="224"/>
      <c r="Q12" s="496">
        <v>40.0</v>
      </c>
      <c r="R12" s="264"/>
      <c r="S12" s="82"/>
      <c r="T12" s="234"/>
      <c r="U12" s="236"/>
      <c r="V12" s="238"/>
      <c r="W12" s="106"/>
      <c r="X12" s="214"/>
    </row>
    <row r="13" ht="24.75" customHeight="1">
      <c r="A13" s="1111" t="s">
        <v>674</v>
      </c>
      <c r="B13" s="1112" t="s">
        <v>675</v>
      </c>
      <c r="C13" s="1113">
        <v>1977273.0</v>
      </c>
      <c r="D13" s="1114">
        <v>2555405.0</v>
      </c>
      <c r="E13" s="368"/>
      <c r="F13" s="257"/>
      <c r="G13" s="262"/>
      <c r="H13" s="224"/>
      <c r="I13" s="224"/>
      <c r="J13" s="224">
        <v>91.0</v>
      </c>
      <c r="K13" s="224"/>
      <c r="L13" s="224">
        <v>50.0</v>
      </c>
      <c r="M13" s="224"/>
      <c r="N13" s="978" t="s">
        <v>659</v>
      </c>
      <c r="O13" s="224"/>
      <c r="P13" s="224"/>
      <c r="Q13" s="496" t="s">
        <v>659</v>
      </c>
      <c r="R13" s="264"/>
      <c r="S13" s="82"/>
      <c r="T13" s="234"/>
      <c r="U13" s="236"/>
      <c r="V13" s="238"/>
      <c r="W13" s="106"/>
      <c r="X13" s="214"/>
    </row>
    <row r="14" ht="24.75" customHeight="1">
      <c r="A14" s="1128" t="s">
        <v>676</v>
      </c>
      <c r="B14" s="1130" t="s">
        <v>264</v>
      </c>
      <c r="C14" s="985">
        <v>1977261.0</v>
      </c>
      <c r="D14" s="1132">
        <v>2543341.0</v>
      </c>
      <c r="E14" s="368"/>
      <c r="F14" s="257"/>
      <c r="G14" s="262"/>
      <c r="H14" s="224"/>
      <c r="I14" s="224"/>
      <c r="J14" s="224">
        <v>50.0</v>
      </c>
      <c r="K14" s="224"/>
      <c r="L14" s="224" t="s">
        <v>659</v>
      </c>
      <c r="M14" s="224"/>
      <c r="N14" s="978">
        <v>60.0</v>
      </c>
      <c r="O14" s="224"/>
      <c r="P14" s="224"/>
      <c r="Q14" s="496">
        <v>60.0</v>
      </c>
      <c r="R14" s="264"/>
      <c r="S14" s="82"/>
      <c r="T14" s="234"/>
      <c r="U14" s="236"/>
      <c r="V14" s="238"/>
      <c r="W14" s="106"/>
      <c r="X14" s="214"/>
    </row>
    <row r="15" ht="24.75" customHeight="1">
      <c r="A15" s="1135" t="s">
        <v>41</v>
      </c>
      <c r="B15" s="1136" t="s">
        <v>678</v>
      </c>
      <c r="C15" s="985">
        <v>1977263.0</v>
      </c>
      <c r="D15" s="1132">
        <v>2543377.0</v>
      </c>
      <c r="E15" s="368"/>
      <c r="F15" s="257"/>
      <c r="G15" s="262"/>
      <c r="H15" s="224"/>
      <c r="I15" s="224"/>
      <c r="J15" s="224">
        <v>91.0</v>
      </c>
      <c r="K15" s="224"/>
      <c r="L15" s="224">
        <v>60.0</v>
      </c>
      <c r="M15" s="224"/>
      <c r="N15" s="978" t="s">
        <v>659</v>
      </c>
      <c r="O15" s="224"/>
      <c r="P15" s="224"/>
      <c r="Q15" s="496">
        <v>65.0</v>
      </c>
      <c r="R15" s="264"/>
      <c r="S15" s="82"/>
      <c r="T15" s="234"/>
      <c r="U15" s="236"/>
      <c r="V15" s="238"/>
      <c r="W15" s="106"/>
      <c r="X15" s="214"/>
    </row>
    <row r="16" ht="24.75" customHeight="1">
      <c r="A16" s="1135" t="s">
        <v>679</v>
      </c>
      <c r="B16" s="1136" t="s">
        <v>680</v>
      </c>
      <c r="C16" s="985">
        <v>1977268.0</v>
      </c>
      <c r="D16" s="1132">
        <v>2566234.0</v>
      </c>
      <c r="E16" s="368"/>
      <c r="F16" s="257"/>
      <c r="G16" s="262"/>
      <c r="H16" s="224"/>
      <c r="I16" s="224"/>
      <c r="J16" s="224">
        <v>55.0</v>
      </c>
      <c r="K16" s="224"/>
      <c r="L16" s="224">
        <v>90.0</v>
      </c>
      <c r="M16" s="224"/>
      <c r="N16" s="978">
        <v>60.0</v>
      </c>
      <c r="O16" s="224"/>
      <c r="P16" s="224"/>
      <c r="Q16" s="496">
        <v>60.0</v>
      </c>
      <c r="R16" s="264"/>
      <c r="S16" s="82"/>
      <c r="T16" s="234"/>
      <c r="U16" s="236"/>
      <c r="V16" s="238"/>
      <c r="W16" s="106"/>
      <c r="X16" s="214"/>
    </row>
    <row r="17" ht="24.75" customHeight="1">
      <c r="A17" s="1135" t="s">
        <v>681</v>
      </c>
      <c r="B17" s="1136" t="s">
        <v>682</v>
      </c>
      <c r="C17" s="985">
        <v>1977241.0</v>
      </c>
      <c r="D17" s="1132">
        <v>2554599.0</v>
      </c>
      <c r="E17" s="368"/>
      <c r="F17" s="257"/>
      <c r="G17" s="262"/>
      <c r="H17" s="224"/>
      <c r="I17" s="224"/>
      <c r="J17" s="224">
        <v>77.0</v>
      </c>
      <c r="K17" s="224"/>
      <c r="L17" s="224">
        <v>90.0</v>
      </c>
      <c r="M17" s="224"/>
      <c r="N17" s="978">
        <v>75.0</v>
      </c>
      <c r="O17" s="224"/>
      <c r="P17" s="224"/>
      <c r="Q17" s="496">
        <v>75.0</v>
      </c>
      <c r="R17" s="264"/>
      <c r="S17" s="82"/>
      <c r="T17" s="234"/>
      <c r="U17" s="236"/>
      <c r="V17" s="238"/>
      <c r="W17" s="106"/>
      <c r="X17" s="214"/>
    </row>
    <row r="18" ht="24.75" customHeight="1">
      <c r="A18" s="1135" t="s">
        <v>683</v>
      </c>
      <c r="B18" s="1144" t="s">
        <v>684</v>
      </c>
      <c r="C18" s="985">
        <v>1977245.0</v>
      </c>
      <c r="D18" s="1145">
        <v>2553694.0</v>
      </c>
      <c r="E18" s="368"/>
      <c r="F18" s="257"/>
      <c r="G18" s="1117"/>
      <c r="H18" s="224"/>
      <c r="I18" s="224"/>
      <c r="J18" s="224">
        <v>27.0</v>
      </c>
      <c r="K18" s="224"/>
      <c r="L18" s="224" t="s">
        <v>659</v>
      </c>
      <c r="M18" s="224"/>
      <c r="N18" s="978" t="s">
        <v>659</v>
      </c>
      <c r="O18" s="224"/>
      <c r="P18" s="224"/>
      <c r="Q18" s="496" t="s">
        <v>659</v>
      </c>
      <c r="R18" s="264"/>
      <c r="S18" s="82"/>
      <c r="T18" s="234"/>
      <c r="U18" s="236"/>
      <c r="V18" s="238"/>
      <c r="W18" s="106"/>
      <c r="X18" s="214"/>
    </row>
    <row r="19" ht="24.75" customHeight="1">
      <c r="A19" s="1135" t="s">
        <v>634</v>
      </c>
      <c r="B19" s="1136" t="s">
        <v>685</v>
      </c>
      <c r="C19" s="985">
        <v>1977250.0</v>
      </c>
      <c r="D19" s="1132">
        <v>2546134.0</v>
      </c>
      <c r="E19" s="368"/>
      <c r="F19" s="257"/>
      <c r="G19" s="262"/>
      <c r="H19" s="224"/>
      <c r="I19" s="224"/>
      <c r="J19" s="224">
        <v>100.0</v>
      </c>
      <c r="K19" s="224"/>
      <c r="L19" s="224">
        <v>95.0</v>
      </c>
      <c r="M19" s="224"/>
      <c r="N19" s="978">
        <v>80.0</v>
      </c>
      <c r="O19" s="224"/>
      <c r="P19" s="224"/>
      <c r="Q19" s="496">
        <v>80.0</v>
      </c>
      <c r="R19" s="264"/>
      <c r="S19" s="82"/>
      <c r="T19" s="234"/>
      <c r="U19" s="236"/>
      <c r="V19" s="238"/>
      <c r="W19" s="106"/>
      <c r="X19" s="214"/>
    </row>
    <row r="20" ht="24.75" customHeight="1">
      <c r="A20" s="1111" t="s">
        <v>686</v>
      </c>
      <c r="B20" s="1115" t="s">
        <v>687</v>
      </c>
      <c r="C20" s="985">
        <v>1977267.0</v>
      </c>
      <c r="D20" s="1150">
        <v>2544673.0</v>
      </c>
      <c r="E20" s="368"/>
      <c r="F20" s="257"/>
      <c r="G20" s="1117"/>
      <c r="H20" s="224"/>
      <c r="I20" s="224"/>
      <c r="J20" s="224" t="s">
        <v>659</v>
      </c>
      <c r="K20" s="224"/>
      <c r="L20" s="224" t="s">
        <v>659</v>
      </c>
      <c r="M20" s="224"/>
      <c r="N20" s="978" t="s">
        <v>659</v>
      </c>
      <c r="O20" s="224"/>
      <c r="P20" s="224"/>
      <c r="Q20" s="496" t="s">
        <v>659</v>
      </c>
      <c r="R20" s="264"/>
      <c r="S20" s="82"/>
      <c r="T20" s="234"/>
      <c r="U20" s="236"/>
      <c r="V20" s="238"/>
      <c r="W20" s="106"/>
      <c r="X20" s="214"/>
    </row>
    <row r="21" ht="24.75" customHeight="1">
      <c r="A21" s="1135" t="s">
        <v>688</v>
      </c>
      <c r="B21" s="1136" t="s">
        <v>689</v>
      </c>
      <c r="C21" s="985">
        <v>1977282.0</v>
      </c>
      <c r="D21" s="1132">
        <v>2551058.0</v>
      </c>
      <c r="E21" s="368"/>
      <c r="F21" s="257"/>
      <c r="G21" s="262"/>
      <c r="H21" s="224"/>
      <c r="I21" s="224"/>
      <c r="J21" s="224">
        <v>77.0</v>
      </c>
      <c r="K21" s="224"/>
      <c r="L21" s="224">
        <v>45.0</v>
      </c>
      <c r="M21" s="224"/>
      <c r="N21" s="978" t="s">
        <v>659</v>
      </c>
      <c r="O21" s="224"/>
      <c r="P21" s="224"/>
      <c r="Q21" s="496" t="s">
        <v>659</v>
      </c>
      <c r="R21" s="264"/>
      <c r="S21" s="82"/>
      <c r="T21" s="234"/>
      <c r="U21" s="236"/>
      <c r="V21" s="238"/>
      <c r="W21" s="106"/>
      <c r="X21" s="214"/>
    </row>
    <row r="22" ht="24.75" customHeight="1">
      <c r="A22" s="1151" t="s">
        <v>690</v>
      </c>
      <c r="B22" s="1152" t="s">
        <v>691</v>
      </c>
      <c r="C22" s="1153">
        <v>1977295.0</v>
      </c>
      <c r="D22" s="1154">
        <v>2560417.0</v>
      </c>
      <c r="E22" s="372"/>
      <c r="F22" s="242"/>
      <c r="G22" s="564"/>
      <c r="H22" s="279"/>
      <c r="I22" s="279"/>
      <c r="J22" s="279">
        <v>36.0</v>
      </c>
      <c r="K22" s="279"/>
      <c r="L22" s="279">
        <v>55.0</v>
      </c>
      <c r="M22" s="279"/>
      <c r="N22" s="1007" t="s">
        <v>659</v>
      </c>
      <c r="O22" s="279"/>
      <c r="P22" s="279"/>
      <c r="Q22" s="1038" t="s">
        <v>659</v>
      </c>
      <c r="R22" s="566"/>
      <c r="S22" s="82"/>
      <c r="T22" s="234"/>
      <c r="U22" s="236"/>
      <c r="V22" s="238"/>
      <c r="W22" s="106"/>
      <c r="X22" s="214"/>
    </row>
    <row r="23" ht="24.75" customHeight="1">
      <c r="A23" s="1155"/>
      <c r="B23" s="1156"/>
      <c r="C23" s="1157"/>
      <c r="D23" s="1158"/>
      <c r="E23" s="351"/>
      <c r="F23" s="351"/>
      <c r="G23" s="351"/>
      <c r="H23" s="178"/>
      <c r="I23" s="178"/>
      <c r="J23" s="178"/>
      <c r="K23" s="178"/>
      <c r="L23" s="178"/>
      <c r="M23" s="178"/>
      <c r="N23" s="178"/>
      <c r="O23" s="178"/>
      <c r="P23" s="178"/>
      <c r="Q23" s="172"/>
      <c r="R23" s="190"/>
      <c r="S23" s="82"/>
      <c r="T23" s="234"/>
      <c r="U23" s="236"/>
      <c r="V23" s="238"/>
      <c r="W23" s="106"/>
      <c r="X23" s="214"/>
    </row>
    <row r="24" ht="18.75" customHeight="1">
      <c r="A24" s="239"/>
      <c r="B24" s="240"/>
      <c r="C24" s="240"/>
      <c r="D24" s="240"/>
      <c r="E24" s="240"/>
      <c r="F24" s="240"/>
      <c r="G24" s="240"/>
      <c r="H24" s="243"/>
      <c r="I24" s="243"/>
      <c r="J24" s="243"/>
      <c r="K24" s="243"/>
      <c r="L24" s="243"/>
      <c r="M24" s="243"/>
      <c r="N24" s="243"/>
      <c r="O24" s="243"/>
      <c r="P24" s="243"/>
      <c r="Q24" s="244"/>
      <c r="R24" s="246"/>
      <c r="S24" s="82"/>
      <c r="T24" s="234"/>
      <c r="U24" s="236"/>
      <c r="V24" s="238"/>
      <c r="W24" s="106"/>
      <c r="X24" s="214"/>
    </row>
    <row r="25" ht="15.75" customHeight="1">
      <c r="A25" s="292"/>
      <c r="B25" s="294"/>
      <c r="C25" s="294"/>
      <c r="D25" s="375"/>
      <c r="E25" s="376"/>
      <c r="F25" s="294"/>
      <c r="G25" s="294"/>
      <c r="H25" s="303"/>
      <c r="I25" s="303"/>
      <c r="J25" s="303"/>
      <c r="K25" s="303"/>
      <c r="L25" s="303"/>
      <c r="M25" s="303"/>
      <c r="N25" s="303"/>
      <c r="O25" s="303"/>
      <c r="P25" s="303"/>
      <c r="Q25" s="385"/>
      <c r="R25" s="276"/>
      <c r="S25" s="277"/>
      <c r="T25" s="278"/>
      <c r="U25" s="281"/>
      <c r="V25" s="284"/>
      <c r="W25" s="286"/>
      <c r="X25" s="287"/>
    </row>
    <row r="26" ht="30.75" customHeight="1">
      <c r="A26" s="42" t="s">
        <v>298</v>
      </c>
      <c r="B26" s="43"/>
      <c r="C26" s="44"/>
      <c r="D26" s="46"/>
      <c r="E26" s="318"/>
      <c r="F26" s="322" t="s">
        <v>285</v>
      </c>
      <c r="G26" s="322" t="s">
        <v>286</v>
      </c>
      <c r="H26" s="322" t="s">
        <v>287</v>
      </c>
      <c r="I26" s="322" t="s">
        <v>288</v>
      </c>
      <c r="J26" s="322" t="s">
        <v>289</v>
      </c>
      <c r="K26" s="322" t="s">
        <v>290</v>
      </c>
      <c r="L26" s="322" t="s">
        <v>291</v>
      </c>
      <c r="M26" s="322" t="s">
        <v>292</v>
      </c>
      <c r="N26" s="322" t="s">
        <v>293</v>
      </c>
      <c r="O26" s="322" t="s">
        <v>294</v>
      </c>
      <c r="P26" s="322" t="s">
        <v>295</v>
      </c>
      <c r="Q26" s="328" t="s">
        <v>296</v>
      </c>
      <c r="R26" s="1159"/>
      <c r="S26" s="1160"/>
      <c r="T26" s="1160"/>
      <c r="U26" s="1160"/>
      <c r="V26" s="1160"/>
      <c r="W26" s="1161"/>
      <c r="X26" s="315" t="s">
        <v>692</v>
      </c>
    </row>
    <row r="27" ht="72.75" customHeight="1">
      <c r="A27" s="67" t="s">
        <v>8</v>
      </c>
      <c r="B27" s="1162" t="s">
        <v>11</v>
      </c>
      <c r="C27" s="1162" t="s">
        <v>12</v>
      </c>
      <c r="D27" s="342" t="s">
        <v>214</v>
      </c>
      <c r="E27" s="1163"/>
      <c r="F27" s="345"/>
      <c r="G27" s="347" t="s">
        <v>170</v>
      </c>
      <c r="H27" s="349"/>
      <c r="I27" s="345" t="s">
        <v>170</v>
      </c>
      <c r="J27" s="345" t="s">
        <v>299</v>
      </c>
      <c r="K27" s="345" t="s">
        <v>300</v>
      </c>
      <c r="L27" s="345" t="s">
        <v>170</v>
      </c>
      <c r="M27" s="345"/>
      <c r="N27" s="345" t="s">
        <v>172</v>
      </c>
      <c r="O27" s="347" t="s">
        <v>173</v>
      </c>
      <c r="P27" s="347" t="s">
        <v>176</v>
      </c>
      <c r="Q27" s="1164" t="s">
        <v>178</v>
      </c>
      <c r="R27" s="1165"/>
      <c r="S27" s="1166"/>
      <c r="T27" s="1166"/>
      <c r="U27" s="1166"/>
      <c r="V27" s="1166"/>
      <c r="W27" s="1167"/>
      <c r="X27" s="1168"/>
      <c r="Y27" s="33"/>
      <c r="Z27" s="33"/>
      <c r="AA27" s="33"/>
      <c r="AB27" s="33"/>
      <c r="AC27" s="33"/>
    </row>
    <row r="28" ht="15.75" customHeight="1">
      <c r="A28" s="1107" t="s">
        <v>407</v>
      </c>
      <c r="B28" s="1108" t="s">
        <v>658</v>
      </c>
      <c r="C28" s="1109">
        <v>1977253.0</v>
      </c>
      <c r="D28" s="1110">
        <v>2546619.0</v>
      </c>
      <c r="E28" s="225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354"/>
      <c r="Q28" s="1169"/>
      <c r="R28" s="1170"/>
      <c r="S28" s="1171"/>
      <c r="T28" s="1171"/>
      <c r="U28" s="1171"/>
      <c r="V28" s="1171"/>
      <c r="W28" s="1172"/>
      <c r="X28" s="1173"/>
    </row>
    <row r="29" ht="15.75" customHeight="1">
      <c r="A29" s="1111" t="s">
        <v>660</v>
      </c>
      <c r="B29" s="1112" t="s">
        <v>661</v>
      </c>
      <c r="C29" s="1113">
        <v>1977259.0</v>
      </c>
      <c r="D29" s="1114">
        <v>2541253.0</v>
      </c>
      <c r="E29" s="262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367"/>
      <c r="Q29" s="1174"/>
      <c r="R29" s="1170"/>
      <c r="S29" s="1171"/>
      <c r="T29" s="1171"/>
      <c r="U29" s="1171"/>
      <c r="V29" s="1171"/>
      <c r="W29" s="1172"/>
      <c r="X29" s="1173"/>
    </row>
    <row r="30" ht="15.75" customHeight="1">
      <c r="A30" s="1111" t="s">
        <v>662</v>
      </c>
      <c r="B30" s="1112" t="s">
        <v>663</v>
      </c>
      <c r="C30" s="1113">
        <v>1977246.0</v>
      </c>
      <c r="D30" s="1114">
        <v>2526880.0</v>
      </c>
      <c r="E30" s="262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367"/>
      <c r="Q30" s="1174"/>
      <c r="R30" s="1170"/>
      <c r="S30" s="1171"/>
      <c r="T30" s="1171"/>
      <c r="U30" s="1171"/>
      <c r="V30" s="1171"/>
      <c r="W30" s="1172"/>
      <c r="X30" s="1173"/>
    </row>
    <row r="31" ht="15.75" customHeight="1">
      <c r="A31" s="1111" t="s">
        <v>664</v>
      </c>
      <c r="B31" s="1112" t="s">
        <v>665</v>
      </c>
      <c r="C31" s="985">
        <v>1977257.0</v>
      </c>
      <c r="D31" s="1114">
        <v>2534978.0</v>
      </c>
      <c r="E31" s="262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367"/>
      <c r="Q31" s="1174"/>
      <c r="R31" s="1170"/>
      <c r="S31" s="1171"/>
      <c r="T31" s="1171"/>
      <c r="U31" s="1171"/>
      <c r="V31" s="1171"/>
      <c r="W31" s="1172"/>
      <c r="X31" s="1173"/>
    </row>
    <row r="32" ht="15.75" customHeight="1">
      <c r="A32" s="1111" t="s">
        <v>666</v>
      </c>
      <c r="B32" s="1115" t="s">
        <v>667</v>
      </c>
      <c r="C32" s="985">
        <v>1977262.0</v>
      </c>
      <c r="D32" s="1116">
        <v>2512427.0</v>
      </c>
      <c r="E32" s="262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367"/>
      <c r="Q32" s="1174"/>
      <c r="R32" s="1170"/>
      <c r="S32" s="1171"/>
      <c r="T32" s="1171"/>
      <c r="U32" s="1171"/>
      <c r="V32" s="1171"/>
      <c r="W32" s="1172"/>
      <c r="X32" s="1173"/>
    </row>
    <row r="33" ht="15.75" customHeight="1">
      <c r="A33" s="1111" t="s">
        <v>668</v>
      </c>
      <c r="B33" s="1112" t="s">
        <v>669</v>
      </c>
      <c r="C33" s="985">
        <v>1977269.0</v>
      </c>
      <c r="D33" s="1114">
        <v>2491190.0</v>
      </c>
      <c r="E33" s="262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367"/>
      <c r="Q33" s="1174"/>
      <c r="R33" s="1170"/>
      <c r="S33" s="1171"/>
      <c r="T33" s="1171"/>
      <c r="U33" s="1171"/>
      <c r="V33" s="1171"/>
      <c r="W33" s="1172"/>
      <c r="X33" s="1173"/>
    </row>
    <row r="34" ht="15.75" customHeight="1">
      <c r="A34" s="1111" t="s">
        <v>670</v>
      </c>
      <c r="B34" s="1112" t="s">
        <v>52</v>
      </c>
      <c r="C34" s="1113">
        <v>1975639.0</v>
      </c>
      <c r="D34" s="1114">
        <v>2456578.0</v>
      </c>
      <c r="E34" s="262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367"/>
      <c r="Q34" s="1174"/>
      <c r="R34" s="1170"/>
      <c r="S34" s="1171"/>
      <c r="T34" s="1171"/>
      <c r="U34" s="1171"/>
      <c r="V34" s="1171"/>
      <c r="W34" s="1172"/>
      <c r="X34" s="1173"/>
    </row>
    <row r="35" ht="15.75" customHeight="1">
      <c r="A35" s="1111" t="s">
        <v>662</v>
      </c>
      <c r="B35" s="1112" t="s">
        <v>671</v>
      </c>
      <c r="C35" s="1113">
        <v>1977270.0</v>
      </c>
      <c r="D35" s="1114">
        <v>2534685.0</v>
      </c>
      <c r="E35" s="262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367"/>
      <c r="Q35" s="1174"/>
      <c r="R35" s="1170"/>
      <c r="S35" s="1171"/>
      <c r="T35" s="1171"/>
      <c r="U35" s="1171"/>
      <c r="V35" s="1171"/>
      <c r="W35" s="1172"/>
      <c r="X35" s="1173"/>
    </row>
    <row r="36" ht="15.75" customHeight="1">
      <c r="A36" s="1111" t="s">
        <v>672</v>
      </c>
      <c r="B36" s="1115" t="s">
        <v>673</v>
      </c>
      <c r="C36" s="1113">
        <v>1977272.0</v>
      </c>
      <c r="D36" s="1116">
        <v>2540804.0</v>
      </c>
      <c r="E36" s="262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367"/>
      <c r="Q36" s="1174"/>
      <c r="R36" s="1170"/>
      <c r="S36" s="1171"/>
      <c r="T36" s="1171"/>
      <c r="U36" s="1171"/>
      <c r="V36" s="1171"/>
      <c r="W36" s="1172"/>
      <c r="X36" s="1173"/>
    </row>
    <row r="37" ht="15.75" customHeight="1">
      <c r="A37" s="1111" t="s">
        <v>674</v>
      </c>
      <c r="B37" s="1112" t="s">
        <v>675</v>
      </c>
      <c r="C37" s="1113">
        <v>1977273.0</v>
      </c>
      <c r="D37" s="1114">
        <v>2555405.0</v>
      </c>
      <c r="E37" s="262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367"/>
      <c r="Q37" s="1174"/>
      <c r="R37" s="1170"/>
      <c r="S37" s="1171"/>
      <c r="T37" s="1171"/>
      <c r="U37" s="1171"/>
      <c r="V37" s="1171"/>
      <c r="W37" s="1172"/>
      <c r="X37" s="1173"/>
    </row>
    <row r="38" ht="15.75" customHeight="1">
      <c r="A38" s="1128" t="s">
        <v>676</v>
      </c>
      <c r="B38" s="1130" t="s">
        <v>264</v>
      </c>
      <c r="C38" s="985">
        <v>1977261.0</v>
      </c>
      <c r="D38" s="1132">
        <v>2543341.0</v>
      </c>
      <c r="E38" s="262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367"/>
      <c r="Q38" s="1174"/>
      <c r="R38" s="1170"/>
      <c r="S38" s="1171"/>
      <c r="T38" s="1171"/>
      <c r="U38" s="1171"/>
      <c r="V38" s="1171"/>
      <c r="W38" s="1172"/>
      <c r="X38" s="1173"/>
    </row>
    <row r="39" ht="15.75" customHeight="1">
      <c r="A39" s="1135" t="s">
        <v>41</v>
      </c>
      <c r="B39" s="1136" t="s">
        <v>678</v>
      </c>
      <c r="C39" s="985">
        <v>1977263.0</v>
      </c>
      <c r="D39" s="1132">
        <v>2543377.0</v>
      </c>
      <c r="E39" s="262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367"/>
      <c r="Q39" s="1174"/>
      <c r="R39" s="1170"/>
      <c r="S39" s="1171"/>
      <c r="T39" s="1171"/>
      <c r="U39" s="1171"/>
      <c r="V39" s="1171"/>
      <c r="W39" s="1172"/>
      <c r="X39" s="1173"/>
    </row>
    <row r="40" ht="15.75" customHeight="1">
      <c r="A40" s="1135" t="s">
        <v>679</v>
      </c>
      <c r="B40" s="1136" t="s">
        <v>680</v>
      </c>
      <c r="C40" s="985">
        <v>1977268.0</v>
      </c>
      <c r="D40" s="1132">
        <v>2566234.0</v>
      </c>
      <c r="E40" s="262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367"/>
      <c r="Q40" s="1174"/>
      <c r="R40" s="1170"/>
      <c r="S40" s="1171"/>
      <c r="T40" s="1171"/>
      <c r="U40" s="1171"/>
      <c r="V40" s="1171"/>
      <c r="W40" s="1172"/>
      <c r="X40" s="1173"/>
    </row>
    <row r="41" ht="15.75" customHeight="1">
      <c r="A41" s="1135" t="s">
        <v>681</v>
      </c>
      <c r="B41" s="1136" t="s">
        <v>682</v>
      </c>
      <c r="C41" s="985">
        <v>1977241.0</v>
      </c>
      <c r="D41" s="1132">
        <v>2554599.0</v>
      </c>
      <c r="E41" s="262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367"/>
      <c r="Q41" s="1174"/>
      <c r="R41" s="1170"/>
      <c r="S41" s="1171"/>
      <c r="T41" s="1171"/>
      <c r="U41" s="1171"/>
      <c r="V41" s="1171"/>
      <c r="W41" s="1172"/>
      <c r="X41" s="1173"/>
    </row>
    <row r="42" ht="15.75" customHeight="1">
      <c r="A42" s="1135" t="s">
        <v>683</v>
      </c>
      <c r="B42" s="1144" t="s">
        <v>684</v>
      </c>
      <c r="C42" s="985">
        <v>1977245.0</v>
      </c>
      <c r="D42" s="1145">
        <v>2553694.0</v>
      </c>
      <c r="E42" s="262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367"/>
      <c r="Q42" s="1174"/>
      <c r="R42" s="1170"/>
      <c r="S42" s="1171"/>
      <c r="T42" s="1171"/>
      <c r="U42" s="1171"/>
      <c r="V42" s="1171"/>
      <c r="W42" s="1172"/>
      <c r="X42" s="1173"/>
    </row>
    <row r="43" ht="15.75" customHeight="1">
      <c r="A43" s="1135" t="s">
        <v>634</v>
      </c>
      <c r="B43" s="1136" t="s">
        <v>685</v>
      </c>
      <c r="C43" s="985">
        <v>1977250.0</v>
      </c>
      <c r="D43" s="1132">
        <v>2546134.0</v>
      </c>
      <c r="E43" s="262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367"/>
      <c r="Q43" s="1174"/>
      <c r="R43" s="1170"/>
      <c r="S43" s="1171"/>
      <c r="T43" s="1171"/>
      <c r="U43" s="1171"/>
      <c r="V43" s="1171"/>
      <c r="W43" s="1172"/>
      <c r="X43" s="1173"/>
    </row>
    <row r="44" ht="15.75" customHeight="1">
      <c r="A44" s="1111" t="s">
        <v>686</v>
      </c>
      <c r="B44" s="1115" t="s">
        <v>687</v>
      </c>
      <c r="C44" s="985">
        <v>1977267.0</v>
      </c>
      <c r="D44" s="1150">
        <v>2544673.0</v>
      </c>
      <c r="E44" s="241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373"/>
      <c r="Q44" s="1179"/>
      <c r="R44" s="1170"/>
      <c r="S44" s="1171"/>
      <c r="T44" s="1171"/>
      <c r="U44" s="1171"/>
      <c r="V44" s="1171"/>
      <c r="W44" s="1172"/>
      <c r="X44" s="1173"/>
    </row>
    <row r="45" ht="15.75" customHeight="1">
      <c r="A45" s="1135" t="s">
        <v>688</v>
      </c>
      <c r="B45" s="1136" t="s">
        <v>689</v>
      </c>
      <c r="C45" s="985">
        <v>1977282.0</v>
      </c>
      <c r="D45" s="1132">
        <v>2551058.0</v>
      </c>
      <c r="E45" s="241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373"/>
      <c r="Q45" s="1179"/>
      <c r="R45" s="1170"/>
      <c r="S45" s="1171"/>
      <c r="T45" s="1171"/>
      <c r="U45" s="1171"/>
      <c r="V45" s="1171"/>
      <c r="W45" s="1172"/>
      <c r="X45" s="1181"/>
    </row>
    <row r="46" ht="15.75" customHeight="1">
      <c r="A46" s="1151" t="s">
        <v>690</v>
      </c>
      <c r="B46" s="1152" t="s">
        <v>691</v>
      </c>
      <c r="C46" s="1153">
        <v>1977295.0</v>
      </c>
      <c r="D46" s="1154">
        <v>2560417.0</v>
      </c>
      <c r="E46" s="241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373"/>
      <c r="Q46" s="1179"/>
      <c r="R46" s="1183"/>
      <c r="S46" s="1184"/>
      <c r="T46" s="1184"/>
      <c r="U46" s="1184"/>
      <c r="V46" s="1184"/>
      <c r="W46" s="1185"/>
      <c r="X46" s="1181"/>
    </row>
    <row r="47" ht="15.75" customHeight="1">
      <c r="Q47" s="58"/>
    </row>
    <row r="48" ht="15.75" customHeight="1">
      <c r="Q48" s="58"/>
    </row>
    <row r="49" ht="15.75" customHeight="1">
      <c r="Q49" s="58"/>
    </row>
    <row r="50" ht="15.75" customHeight="1">
      <c r="Q50" s="58"/>
    </row>
    <row r="51" ht="15.75" customHeight="1">
      <c r="Q51" s="58"/>
    </row>
    <row r="52" ht="15.75" customHeight="1">
      <c r="Q52" s="58"/>
    </row>
    <row r="53" ht="15.75" customHeight="1">
      <c r="Q53" s="58"/>
    </row>
    <row r="54" ht="15.75" customHeight="1">
      <c r="Q54" s="58"/>
    </row>
    <row r="55" ht="15.75" customHeight="1">
      <c r="Q55" s="58"/>
    </row>
    <row r="56" ht="15.75" customHeight="1">
      <c r="Q56" s="58"/>
    </row>
    <row r="57" ht="15.75" customHeight="1">
      <c r="Q57" s="58"/>
    </row>
    <row r="58" ht="15.75" customHeight="1">
      <c r="Q58" s="58"/>
    </row>
    <row r="59" ht="15.75" customHeight="1">
      <c r="Q59" s="58"/>
    </row>
    <row r="60" ht="15.75" customHeight="1">
      <c r="Q60" s="58"/>
    </row>
    <row r="61" ht="15.75" customHeight="1">
      <c r="Q61" s="58"/>
    </row>
    <row r="62" ht="15.75" customHeight="1">
      <c r="Q62" s="58"/>
    </row>
    <row r="63" ht="15.75" customHeight="1">
      <c r="Q63" s="58"/>
    </row>
    <row r="64" ht="15.75" customHeight="1">
      <c r="Q64" s="58"/>
    </row>
    <row r="65" ht="15.75" customHeight="1">
      <c r="Q65" s="58"/>
    </row>
    <row r="66" ht="15.75" customHeight="1">
      <c r="Q66" s="58"/>
    </row>
    <row r="67" ht="15.75" customHeight="1">
      <c r="Q67" s="58"/>
    </row>
    <row r="68" ht="15.75" customHeight="1">
      <c r="Q68" s="58"/>
    </row>
    <row r="69" ht="15.75" customHeight="1">
      <c r="Q69" s="58"/>
    </row>
    <row r="70" ht="15.75" customHeight="1">
      <c r="Q70" s="58"/>
    </row>
    <row r="71" ht="15.75" customHeight="1">
      <c r="Q71" s="58"/>
    </row>
    <row r="72" ht="15.75" customHeight="1">
      <c r="Q72" s="58"/>
    </row>
    <row r="73" ht="15.75" customHeight="1">
      <c r="Q73" s="58"/>
    </row>
    <row r="74" ht="15.75" customHeight="1">
      <c r="Q74" s="58"/>
    </row>
    <row r="75" ht="15.75" customHeight="1">
      <c r="Q75" s="58"/>
    </row>
    <row r="76" ht="15.75" customHeight="1">
      <c r="Q76" s="58"/>
    </row>
    <row r="77" ht="15.75" customHeight="1">
      <c r="Q77" s="58"/>
    </row>
    <row r="78" ht="15.75" customHeight="1">
      <c r="Q78" s="58"/>
    </row>
    <row r="79" ht="15.75" customHeight="1">
      <c r="Q79" s="58"/>
    </row>
    <row r="80" ht="15.75" customHeight="1">
      <c r="Q80" s="58"/>
    </row>
    <row r="81" ht="15.75" customHeight="1">
      <c r="Q81" s="58"/>
    </row>
    <row r="82" ht="15.75" customHeight="1">
      <c r="Q82" s="58"/>
    </row>
    <row r="83" ht="15.75" customHeight="1">
      <c r="Q83" s="58"/>
    </row>
    <row r="84" ht="15.75" customHeight="1">
      <c r="Q84" s="58"/>
    </row>
    <row r="85" ht="15.75" customHeight="1">
      <c r="Q85" s="58"/>
    </row>
    <row r="86" ht="15.75" customHeight="1">
      <c r="Q86" s="58"/>
    </row>
    <row r="87" ht="15.75" customHeight="1">
      <c r="Q87" s="58"/>
    </row>
    <row r="88" ht="15.75" customHeight="1">
      <c r="Q88" s="58"/>
    </row>
    <row r="89" ht="15.75" customHeight="1">
      <c r="Q89" s="58"/>
    </row>
    <row r="90" ht="15.75" customHeight="1">
      <c r="Q90" s="58"/>
    </row>
    <row r="91" ht="15.75" customHeight="1">
      <c r="Q91" s="58"/>
    </row>
    <row r="92" ht="15.75" customHeight="1">
      <c r="Q92" s="58"/>
    </row>
    <row r="93" ht="15.75" customHeight="1">
      <c r="Q93" s="58"/>
    </row>
    <row r="94" ht="15.75" customHeight="1">
      <c r="Q94" s="58"/>
    </row>
    <row r="95" ht="15.75" customHeight="1">
      <c r="Q95" s="58"/>
    </row>
    <row r="96" ht="15.75" customHeight="1">
      <c r="Q96" s="58"/>
    </row>
    <row r="97" ht="15.75" customHeight="1">
      <c r="Q97" s="58"/>
    </row>
    <row r="98" ht="15.75" customHeight="1">
      <c r="Q98" s="58"/>
    </row>
    <row r="99" ht="15.75" customHeight="1">
      <c r="Q99" s="58"/>
    </row>
    <row r="100" ht="15.75" customHeight="1">
      <c r="Q100" s="58"/>
    </row>
    <row r="101" ht="15.75" customHeight="1">
      <c r="Q101" s="58"/>
    </row>
    <row r="102" ht="15.75" customHeight="1">
      <c r="Q102" s="58"/>
    </row>
    <row r="103" ht="15.75" customHeight="1">
      <c r="Q103" s="58"/>
    </row>
    <row r="104" ht="15.75" customHeight="1">
      <c r="Q104" s="58"/>
    </row>
    <row r="105" ht="15.75" customHeight="1">
      <c r="Q105" s="58"/>
    </row>
    <row r="106" ht="15.75" customHeight="1">
      <c r="Q106" s="58"/>
    </row>
    <row r="107" ht="15.75" customHeight="1">
      <c r="Q107" s="58"/>
    </row>
    <row r="108" ht="15.75" customHeight="1">
      <c r="Q108" s="58"/>
    </row>
    <row r="109" ht="15.75" customHeight="1">
      <c r="Q109" s="58"/>
    </row>
    <row r="110" ht="15.75" customHeight="1">
      <c r="Q110" s="58"/>
    </row>
    <row r="111" ht="15.75" customHeight="1">
      <c r="Q111" s="58"/>
    </row>
    <row r="112" ht="15.75" customHeight="1">
      <c r="Q112" s="58"/>
    </row>
    <row r="113" ht="15.75" customHeight="1">
      <c r="Q113" s="58"/>
    </row>
    <row r="114" ht="15.75" customHeight="1">
      <c r="Q114" s="58"/>
    </row>
    <row r="115" ht="15.75" customHeight="1">
      <c r="Q115" s="58"/>
    </row>
    <row r="116" ht="15.75" customHeight="1">
      <c r="Q116" s="58"/>
    </row>
    <row r="117" ht="15.75" customHeight="1">
      <c r="Q117" s="58"/>
    </row>
    <row r="118" ht="15.75" customHeight="1">
      <c r="Q118" s="58"/>
    </row>
    <row r="119" ht="15.75" customHeight="1">
      <c r="Q119" s="58"/>
    </row>
    <row r="120" ht="15.75" customHeight="1">
      <c r="Q120" s="58"/>
    </row>
    <row r="121" ht="15.75" customHeight="1">
      <c r="Q121" s="58"/>
    </row>
    <row r="122" ht="15.75" customHeight="1">
      <c r="Q122" s="58"/>
    </row>
    <row r="123" ht="15.75" customHeight="1">
      <c r="Q123" s="58"/>
    </row>
    <row r="124" ht="15.75" customHeight="1">
      <c r="Q124" s="58"/>
    </row>
    <row r="125" ht="15.75" customHeight="1">
      <c r="Q125" s="58"/>
    </row>
    <row r="126" ht="15.75" customHeight="1">
      <c r="Q126" s="58"/>
    </row>
    <row r="127" ht="15.75" customHeight="1">
      <c r="Q127" s="58"/>
    </row>
    <row r="128" ht="15.75" customHeight="1">
      <c r="Q128" s="58"/>
    </row>
    <row r="129" ht="15.75" customHeight="1">
      <c r="Q129" s="58"/>
    </row>
    <row r="130" ht="15.75" customHeight="1">
      <c r="Q130" s="58"/>
    </row>
    <row r="131" ht="15.75" customHeight="1">
      <c r="Q131" s="58"/>
    </row>
    <row r="132" ht="15.75" customHeight="1">
      <c r="Q132" s="58"/>
    </row>
    <row r="133" ht="15.75" customHeight="1">
      <c r="Q133" s="58"/>
    </row>
    <row r="134" ht="15.75" customHeight="1">
      <c r="Q134" s="58"/>
    </row>
    <row r="135" ht="15.75" customHeight="1">
      <c r="Q135" s="58"/>
    </row>
    <row r="136" ht="15.75" customHeight="1">
      <c r="Q136" s="58"/>
    </row>
    <row r="137" ht="15.75" customHeight="1">
      <c r="Q137" s="58"/>
    </row>
    <row r="138" ht="15.75" customHeight="1">
      <c r="Q138" s="58"/>
    </row>
    <row r="139" ht="15.75" customHeight="1">
      <c r="Q139" s="58"/>
    </row>
    <row r="140" ht="15.75" customHeight="1">
      <c r="Q140" s="58"/>
    </row>
    <row r="141" ht="15.75" customHeight="1">
      <c r="Q141" s="58"/>
    </row>
    <row r="142" ht="15.75" customHeight="1">
      <c r="Q142" s="58"/>
    </row>
    <row r="143" ht="15.75" customHeight="1">
      <c r="Q143" s="58"/>
    </row>
    <row r="144" ht="15.75" customHeight="1">
      <c r="Q144" s="58"/>
    </row>
    <row r="145" ht="15.75" customHeight="1">
      <c r="Q145" s="58"/>
    </row>
    <row r="146" ht="15.75" customHeight="1">
      <c r="Q146" s="58"/>
    </row>
    <row r="147" ht="15.75" customHeight="1">
      <c r="Q147" s="58"/>
    </row>
    <row r="148" ht="15.75" customHeight="1">
      <c r="Q148" s="58"/>
    </row>
    <row r="149" ht="15.75" customHeight="1">
      <c r="Q149" s="58"/>
    </row>
    <row r="150" ht="15.75" customHeight="1">
      <c r="Q150" s="58"/>
    </row>
    <row r="151" ht="15.75" customHeight="1">
      <c r="Q151" s="58"/>
    </row>
    <row r="152" ht="15.75" customHeight="1">
      <c r="Q152" s="58"/>
    </row>
    <row r="153" ht="15.75" customHeight="1">
      <c r="Q153" s="58"/>
    </row>
    <row r="154" ht="15.75" customHeight="1">
      <c r="Q154" s="58"/>
    </row>
    <row r="155" ht="15.75" customHeight="1">
      <c r="Q155" s="58"/>
    </row>
    <row r="156" ht="15.75" customHeight="1">
      <c r="Q156" s="58"/>
    </row>
    <row r="157" ht="15.75" customHeight="1">
      <c r="Q157" s="58"/>
    </row>
    <row r="158" ht="15.75" customHeight="1">
      <c r="Q158" s="58"/>
    </row>
    <row r="159" ht="15.75" customHeight="1">
      <c r="Q159" s="58"/>
    </row>
    <row r="160" ht="15.75" customHeight="1">
      <c r="Q160" s="58"/>
    </row>
    <row r="161" ht="15.75" customHeight="1">
      <c r="Q161" s="58"/>
    </row>
    <row r="162" ht="15.75" customHeight="1">
      <c r="Q162" s="58"/>
    </row>
    <row r="163" ht="15.75" customHeight="1">
      <c r="Q163" s="58"/>
    </row>
    <row r="164" ht="15.75" customHeight="1">
      <c r="Q164" s="58"/>
    </row>
    <row r="165" ht="15.75" customHeight="1">
      <c r="Q165" s="58"/>
    </row>
    <row r="166" ht="15.75" customHeight="1">
      <c r="Q166" s="58"/>
    </row>
    <row r="167" ht="15.75" customHeight="1">
      <c r="Q167" s="58"/>
    </row>
    <row r="168" ht="15.75" customHeight="1">
      <c r="Q168" s="58"/>
    </row>
    <row r="169" ht="15.75" customHeight="1">
      <c r="Q169" s="58"/>
    </row>
    <row r="170" ht="15.75" customHeight="1">
      <c r="Q170" s="58"/>
    </row>
    <row r="171" ht="15.75" customHeight="1">
      <c r="Q171" s="58"/>
    </row>
    <row r="172" ht="15.75" customHeight="1">
      <c r="Q172" s="58"/>
    </row>
    <row r="173" ht="15.75" customHeight="1">
      <c r="Q173" s="58"/>
    </row>
    <row r="174" ht="15.75" customHeight="1">
      <c r="Q174" s="58"/>
    </row>
    <row r="175" ht="15.75" customHeight="1">
      <c r="Q175" s="58"/>
    </row>
    <row r="176" ht="15.75" customHeight="1">
      <c r="Q176" s="58"/>
    </row>
    <row r="177" ht="15.75" customHeight="1">
      <c r="Q177" s="58"/>
    </row>
    <row r="178" ht="15.75" customHeight="1">
      <c r="Q178" s="58"/>
    </row>
    <row r="179" ht="15.75" customHeight="1">
      <c r="Q179" s="58"/>
    </row>
    <row r="180" ht="15.75" customHeight="1">
      <c r="Q180" s="58"/>
    </row>
    <row r="181" ht="15.75" customHeight="1">
      <c r="Q181" s="58"/>
    </row>
    <row r="182" ht="15.75" customHeight="1">
      <c r="Q182" s="58"/>
    </row>
    <row r="183" ht="15.75" customHeight="1">
      <c r="Q183" s="58"/>
    </row>
    <row r="184" ht="15.75" customHeight="1">
      <c r="Q184" s="58"/>
    </row>
    <row r="185" ht="15.75" customHeight="1">
      <c r="Q185" s="58"/>
    </row>
    <row r="186" ht="15.75" customHeight="1">
      <c r="Q186" s="58"/>
    </row>
    <row r="187" ht="15.75" customHeight="1">
      <c r="Q187" s="58"/>
    </row>
    <row r="188" ht="15.75" customHeight="1">
      <c r="Q188" s="58"/>
    </row>
    <row r="189" ht="15.75" customHeight="1">
      <c r="Q189" s="58"/>
    </row>
    <row r="190" ht="15.75" customHeight="1">
      <c r="Q190" s="58"/>
    </row>
    <row r="191" ht="15.75" customHeight="1">
      <c r="Q191" s="58"/>
    </row>
    <row r="192" ht="15.75" customHeight="1">
      <c r="Q192" s="58"/>
    </row>
    <row r="193" ht="15.75" customHeight="1">
      <c r="Q193" s="58"/>
    </row>
    <row r="194" ht="15.75" customHeight="1">
      <c r="Q194" s="58"/>
    </row>
    <row r="195" ht="15.75" customHeight="1">
      <c r="Q195" s="58"/>
    </row>
    <row r="196" ht="15.75" customHeight="1">
      <c r="Q196" s="58"/>
    </row>
    <row r="197" ht="15.75" customHeight="1">
      <c r="Q197" s="58"/>
    </row>
    <row r="198" ht="15.75" customHeight="1">
      <c r="Q198" s="58"/>
    </row>
    <row r="199" ht="15.75" customHeight="1">
      <c r="Q199" s="58"/>
    </row>
    <row r="200" ht="15.75" customHeight="1">
      <c r="Q200" s="58"/>
    </row>
    <row r="201" ht="15.75" customHeight="1">
      <c r="Q201" s="58"/>
    </row>
    <row r="202" ht="15.75" customHeight="1">
      <c r="Q202" s="58"/>
    </row>
    <row r="203" ht="15.75" customHeight="1">
      <c r="Q203" s="58"/>
    </row>
    <row r="204" ht="15.75" customHeight="1">
      <c r="Q204" s="58"/>
    </row>
    <row r="205" ht="15.75" customHeight="1">
      <c r="Q205" s="58"/>
    </row>
    <row r="206" ht="15.75" customHeight="1">
      <c r="Q206" s="58"/>
    </row>
    <row r="207" ht="15.75" customHeight="1">
      <c r="Q207" s="58"/>
    </row>
    <row r="208" ht="15.75" customHeight="1">
      <c r="Q208" s="58"/>
    </row>
    <row r="209" ht="15.75" customHeight="1">
      <c r="Q209" s="58"/>
    </row>
    <row r="210" ht="15.75" customHeight="1">
      <c r="Q210" s="58"/>
    </row>
    <row r="211" ht="15.75" customHeight="1">
      <c r="Q211" s="58"/>
    </row>
    <row r="212" ht="15.75" customHeight="1">
      <c r="Q212" s="58"/>
    </row>
    <row r="213" ht="15.75" customHeight="1">
      <c r="Q213" s="58"/>
    </row>
    <row r="214" ht="15.75" customHeight="1">
      <c r="Q214" s="58"/>
    </row>
    <row r="215" ht="15.75" customHeight="1">
      <c r="Q215" s="58"/>
    </row>
    <row r="216" ht="15.75" customHeight="1">
      <c r="Q216" s="58"/>
    </row>
    <row r="217" ht="15.75" customHeight="1">
      <c r="Q217" s="58"/>
    </row>
    <row r="218" ht="15.75" customHeight="1">
      <c r="Q218" s="58"/>
    </row>
    <row r="219" ht="15.75" customHeight="1">
      <c r="Q219" s="58"/>
    </row>
    <row r="220" ht="15.75" customHeight="1">
      <c r="Q220" s="58"/>
    </row>
    <row r="221" ht="15.75" customHeight="1">
      <c r="Q221" s="58"/>
    </row>
    <row r="222" ht="15.75" customHeight="1">
      <c r="Q222" s="58"/>
    </row>
    <row r="223" ht="15.75" customHeight="1">
      <c r="Q223" s="58"/>
    </row>
    <row r="224" ht="15.75" customHeight="1">
      <c r="Q224" s="58"/>
    </row>
    <row r="225" ht="15.75" customHeight="1">
      <c r="Q225" s="58"/>
    </row>
    <row r="226" ht="15.75" customHeight="1">
      <c r="Q226" s="58"/>
    </row>
    <row r="227" ht="15.75" customHeight="1">
      <c r="Q227" s="58"/>
    </row>
    <row r="228" ht="15.75" customHeight="1">
      <c r="Q228" s="58"/>
    </row>
    <row r="229" ht="15.75" customHeight="1">
      <c r="Q229" s="58"/>
    </row>
    <row r="230" ht="15.75" customHeight="1">
      <c r="Q230" s="58"/>
    </row>
    <row r="231" ht="15.75" customHeight="1">
      <c r="Q231" s="58"/>
    </row>
    <row r="232" ht="15.75" customHeight="1">
      <c r="Q232" s="58"/>
    </row>
    <row r="233" ht="15.75" customHeight="1">
      <c r="Q233" s="58"/>
    </row>
    <row r="234" ht="15.75" customHeight="1">
      <c r="Q234" s="58"/>
    </row>
    <row r="235" ht="15.75" customHeight="1">
      <c r="Q235" s="58"/>
    </row>
    <row r="236" ht="15.75" customHeight="1">
      <c r="Q236" s="58"/>
    </row>
    <row r="237" ht="15.75" customHeight="1">
      <c r="Q237" s="58"/>
    </row>
    <row r="238" ht="15.75" customHeight="1">
      <c r="Q238" s="58"/>
    </row>
    <row r="239" ht="15.75" customHeight="1">
      <c r="Q239" s="58"/>
    </row>
    <row r="240" ht="15.75" customHeight="1">
      <c r="Q240" s="58"/>
    </row>
    <row r="241" ht="15.75" customHeight="1">
      <c r="Q241" s="58"/>
    </row>
    <row r="242" ht="15.75" customHeight="1">
      <c r="Q242" s="58"/>
    </row>
    <row r="243" ht="15.75" customHeight="1">
      <c r="Q243" s="58"/>
    </row>
    <row r="244" ht="15.75" customHeight="1">
      <c r="Q244" s="58"/>
    </row>
    <row r="245" ht="15.75" customHeight="1">
      <c r="Q245" s="58"/>
    </row>
    <row r="246" ht="15.75" customHeight="1">
      <c r="Q246" s="58"/>
    </row>
    <row r="247" ht="15.75" customHeight="1">
      <c r="Q247" s="58"/>
    </row>
    <row r="248" ht="15.75" customHeight="1">
      <c r="Q248" s="58"/>
    </row>
    <row r="249" ht="15.75" customHeight="1">
      <c r="Q249" s="58"/>
    </row>
    <row r="250" ht="15.75" customHeight="1">
      <c r="Q250" s="58"/>
    </row>
    <row r="251" ht="15.75" customHeight="1">
      <c r="Q251" s="58"/>
    </row>
    <row r="252" ht="15.75" customHeight="1">
      <c r="Q252" s="58"/>
    </row>
    <row r="253" ht="15.75" customHeight="1">
      <c r="Q253" s="58"/>
    </row>
    <row r="254" ht="15.75" customHeight="1">
      <c r="Q254" s="58"/>
    </row>
    <row r="255" ht="15.75" customHeight="1">
      <c r="Q255" s="58"/>
    </row>
    <row r="256" ht="15.75" customHeight="1">
      <c r="Q256" s="58"/>
    </row>
    <row r="257" ht="15.75" customHeight="1">
      <c r="Q257" s="58"/>
    </row>
    <row r="258" ht="15.75" customHeight="1">
      <c r="Q258" s="58"/>
    </row>
    <row r="259" ht="15.75" customHeight="1">
      <c r="Q259" s="58"/>
    </row>
    <row r="260" ht="15.75" customHeight="1">
      <c r="Q260" s="58"/>
    </row>
    <row r="261" ht="15.75" customHeight="1">
      <c r="Q261" s="58"/>
    </row>
    <row r="262" ht="15.75" customHeight="1">
      <c r="Q262" s="58"/>
    </row>
    <row r="263" ht="15.75" customHeight="1">
      <c r="Q263" s="58"/>
    </row>
    <row r="264" ht="15.75" customHeight="1">
      <c r="Q264" s="58"/>
    </row>
    <row r="265" ht="15.75" customHeight="1">
      <c r="Q265" s="58"/>
    </row>
    <row r="266" ht="15.75" customHeight="1">
      <c r="Q266" s="58"/>
    </row>
    <row r="267" ht="15.75" customHeight="1">
      <c r="Q267" s="58"/>
    </row>
    <row r="268" ht="15.75" customHeight="1">
      <c r="Q268" s="58"/>
    </row>
    <row r="269" ht="15.75" customHeight="1">
      <c r="Q269" s="58"/>
    </row>
    <row r="270" ht="15.75" customHeight="1">
      <c r="Q270" s="58"/>
    </row>
    <row r="271" ht="15.75" customHeight="1">
      <c r="Q271" s="58"/>
    </row>
    <row r="272" ht="15.75" customHeight="1">
      <c r="Q272" s="58"/>
    </row>
    <row r="273" ht="15.75" customHeight="1">
      <c r="Q273" s="58"/>
    </row>
    <row r="274" ht="15.75" customHeight="1">
      <c r="Q274" s="58"/>
    </row>
    <row r="275" ht="15.75" customHeight="1">
      <c r="Q275" s="58"/>
    </row>
    <row r="276" ht="15.75" customHeight="1">
      <c r="Q276" s="58"/>
    </row>
    <row r="277" ht="15.75" customHeight="1">
      <c r="Q277" s="58"/>
    </row>
    <row r="278" ht="15.75" customHeight="1">
      <c r="Q278" s="58"/>
    </row>
    <row r="279" ht="15.75" customHeight="1">
      <c r="Q279" s="58"/>
    </row>
    <row r="280" ht="15.75" customHeight="1">
      <c r="Q280" s="58"/>
    </row>
    <row r="281" ht="15.75" customHeight="1">
      <c r="Q281" s="58"/>
    </row>
    <row r="282" ht="15.75" customHeight="1">
      <c r="Q282" s="58"/>
    </row>
    <row r="283" ht="15.75" customHeight="1">
      <c r="Q283" s="58"/>
    </row>
    <row r="284" ht="15.75" customHeight="1">
      <c r="Q284" s="58"/>
    </row>
    <row r="285" ht="15.75" customHeight="1">
      <c r="Q285" s="58"/>
    </row>
    <row r="286" ht="15.75" customHeight="1">
      <c r="Q286" s="58"/>
    </row>
    <row r="287" ht="15.75" customHeight="1">
      <c r="Q287" s="58"/>
    </row>
    <row r="288" ht="15.75" customHeight="1">
      <c r="Q288" s="58"/>
    </row>
    <row r="289" ht="15.75" customHeight="1">
      <c r="Q289" s="58"/>
    </row>
    <row r="290" ht="15.75" customHeight="1">
      <c r="Q290" s="58"/>
    </row>
    <row r="291" ht="15.75" customHeight="1">
      <c r="Q291" s="58"/>
    </row>
    <row r="292" ht="15.75" customHeight="1">
      <c r="Q292" s="58"/>
    </row>
    <row r="293" ht="15.75" customHeight="1">
      <c r="Q293" s="58"/>
    </row>
    <row r="294" ht="15.75" customHeight="1">
      <c r="Q294" s="58"/>
    </row>
    <row r="295" ht="15.75" customHeight="1">
      <c r="Q295" s="58"/>
    </row>
    <row r="296" ht="15.75" customHeight="1">
      <c r="Q296" s="58"/>
    </row>
    <row r="297" ht="15.75" customHeight="1">
      <c r="Q297" s="58"/>
    </row>
    <row r="298" ht="15.75" customHeight="1">
      <c r="Q298" s="58"/>
    </row>
    <row r="299" ht="15.75" customHeight="1">
      <c r="Q299" s="58"/>
    </row>
    <row r="300" ht="15.75" customHeight="1">
      <c r="Q300" s="58"/>
    </row>
    <row r="301" ht="15.75" customHeight="1">
      <c r="Q301" s="58"/>
    </row>
    <row r="302" ht="15.75" customHeight="1">
      <c r="Q302" s="58"/>
    </row>
    <row r="303" ht="15.75" customHeight="1">
      <c r="Q303" s="58"/>
    </row>
    <row r="304" ht="15.75" customHeight="1">
      <c r="Q304" s="58"/>
    </row>
    <row r="305" ht="15.75" customHeight="1">
      <c r="Q305" s="58"/>
    </row>
    <row r="306" ht="15.75" customHeight="1">
      <c r="Q306" s="58"/>
    </row>
    <row r="307" ht="15.75" customHeight="1">
      <c r="Q307" s="58"/>
    </row>
    <row r="308" ht="15.75" customHeight="1">
      <c r="Q308" s="58"/>
    </row>
    <row r="309" ht="15.75" customHeight="1">
      <c r="Q309" s="58"/>
    </row>
    <row r="310" ht="15.75" customHeight="1">
      <c r="Q310" s="58"/>
    </row>
    <row r="311" ht="15.75" customHeight="1">
      <c r="Q311" s="58"/>
    </row>
    <row r="312" ht="15.75" customHeight="1">
      <c r="Q312" s="58"/>
    </row>
    <row r="313" ht="15.75" customHeight="1">
      <c r="Q313" s="58"/>
    </row>
    <row r="314" ht="15.75" customHeight="1">
      <c r="Q314" s="58"/>
    </row>
    <row r="315" ht="15.75" customHeight="1">
      <c r="Q315" s="58"/>
    </row>
    <row r="316" ht="15.75" customHeight="1">
      <c r="Q316" s="58"/>
    </row>
    <row r="317" ht="15.75" customHeight="1">
      <c r="Q317" s="58"/>
    </row>
    <row r="318" ht="15.75" customHeight="1">
      <c r="Q318" s="58"/>
    </row>
    <row r="319" ht="15.75" customHeight="1">
      <c r="Q319" s="58"/>
    </row>
    <row r="320" ht="15.75" customHeight="1">
      <c r="Q320" s="58"/>
    </row>
    <row r="321" ht="15.75" customHeight="1">
      <c r="Q321" s="58"/>
    </row>
    <row r="322" ht="15.75" customHeight="1">
      <c r="Q322" s="58"/>
    </row>
    <row r="323" ht="15.75" customHeight="1">
      <c r="Q323" s="58"/>
    </row>
    <row r="324" ht="15.75" customHeight="1">
      <c r="Q324" s="58"/>
    </row>
    <row r="325" ht="15.75" customHeight="1">
      <c r="Q325" s="58"/>
    </row>
    <row r="326" ht="15.75" customHeight="1">
      <c r="Q326" s="58"/>
    </row>
    <row r="327" ht="15.75" customHeight="1">
      <c r="Q327" s="58"/>
    </row>
    <row r="328" ht="15.75" customHeight="1">
      <c r="Q328" s="58"/>
    </row>
    <row r="329" ht="15.75" customHeight="1">
      <c r="Q329" s="58"/>
    </row>
    <row r="330" ht="15.75" customHeight="1">
      <c r="Q330" s="58"/>
    </row>
    <row r="331" ht="15.75" customHeight="1">
      <c r="Q331" s="58"/>
    </row>
    <row r="332" ht="15.75" customHeight="1">
      <c r="Q332" s="58"/>
    </row>
    <row r="333" ht="15.75" customHeight="1">
      <c r="Q333" s="58"/>
    </row>
    <row r="334" ht="15.75" customHeight="1">
      <c r="Q334" s="58"/>
    </row>
    <row r="335" ht="15.75" customHeight="1">
      <c r="Q335" s="58"/>
    </row>
    <row r="336" ht="15.75" customHeight="1">
      <c r="Q336" s="58"/>
    </row>
    <row r="337" ht="15.75" customHeight="1">
      <c r="Q337" s="58"/>
    </row>
    <row r="338" ht="15.75" customHeight="1">
      <c r="Q338" s="58"/>
    </row>
    <row r="339" ht="15.75" customHeight="1">
      <c r="Q339" s="58"/>
    </row>
    <row r="340" ht="15.75" customHeight="1">
      <c r="Q340" s="58"/>
    </row>
    <row r="341" ht="15.75" customHeight="1">
      <c r="Q341" s="58"/>
    </row>
    <row r="342" ht="15.75" customHeight="1">
      <c r="Q342" s="58"/>
    </row>
    <row r="343" ht="15.75" customHeight="1">
      <c r="Q343" s="58"/>
    </row>
    <row r="344" ht="15.75" customHeight="1">
      <c r="Q344" s="58"/>
    </row>
    <row r="345" ht="15.75" customHeight="1">
      <c r="Q345" s="58"/>
    </row>
    <row r="346" ht="15.75" customHeight="1">
      <c r="Q346" s="58"/>
    </row>
    <row r="347" ht="15.75" customHeight="1">
      <c r="Q347" s="58"/>
    </row>
    <row r="348" ht="15.75" customHeight="1">
      <c r="Q348" s="58"/>
    </row>
    <row r="349" ht="15.75" customHeight="1">
      <c r="Q349" s="58"/>
    </row>
    <row r="350" ht="15.75" customHeight="1">
      <c r="Q350" s="58"/>
    </row>
    <row r="351" ht="15.75" customHeight="1">
      <c r="Q351" s="58"/>
    </row>
    <row r="352" ht="15.75" customHeight="1">
      <c r="Q352" s="58"/>
    </row>
    <row r="353" ht="15.75" customHeight="1">
      <c r="Q353" s="58"/>
    </row>
    <row r="354" ht="15.75" customHeight="1">
      <c r="Q354" s="58"/>
    </row>
    <row r="355" ht="15.75" customHeight="1">
      <c r="Q355" s="58"/>
    </row>
    <row r="356" ht="15.75" customHeight="1">
      <c r="Q356" s="58"/>
    </row>
    <row r="357" ht="15.75" customHeight="1">
      <c r="Q357" s="58"/>
    </row>
    <row r="358" ht="15.75" customHeight="1">
      <c r="Q358" s="58"/>
    </row>
    <row r="359" ht="15.75" customHeight="1">
      <c r="Q359" s="58"/>
    </row>
    <row r="360" ht="15.75" customHeight="1">
      <c r="Q360" s="58"/>
    </row>
    <row r="361" ht="15.75" customHeight="1">
      <c r="Q361" s="58"/>
    </row>
    <row r="362" ht="15.75" customHeight="1">
      <c r="Q362" s="58"/>
    </row>
    <row r="363" ht="15.75" customHeight="1">
      <c r="Q363" s="58"/>
    </row>
    <row r="364" ht="15.75" customHeight="1">
      <c r="Q364" s="58"/>
    </row>
    <row r="365" ht="15.75" customHeight="1">
      <c r="Q365" s="58"/>
    </row>
    <row r="366" ht="15.75" customHeight="1">
      <c r="Q366" s="58"/>
    </row>
    <row r="367" ht="15.75" customHeight="1">
      <c r="Q367" s="58"/>
    </row>
    <row r="368" ht="15.75" customHeight="1">
      <c r="Q368" s="58"/>
    </row>
    <row r="369" ht="15.75" customHeight="1">
      <c r="Q369" s="58"/>
    </row>
    <row r="370" ht="15.75" customHeight="1">
      <c r="Q370" s="58"/>
    </row>
    <row r="371" ht="15.75" customHeight="1">
      <c r="Q371" s="58"/>
    </row>
    <row r="372" ht="15.75" customHeight="1">
      <c r="Q372" s="58"/>
    </row>
    <row r="373" ht="15.75" customHeight="1">
      <c r="Q373" s="58"/>
    </row>
    <row r="374" ht="15.75" customHeight="1">
      <c r="Q374" s="58"/>
    </row>
    <row r="375" ht="15.75" customHeight="1">
      <c r="Q375" s="58"/>
    </row>
    <row r="376" ht="15.75" customHeight="1">
      <c r="Q376" s="58"/>
    </row>
    <row r="377" ht="15.75" customHeight="1">
      <c r="Q377" s="58"/>
    </row>
    <row r="378" ht="15.75" customHeight="1">
      <c r="Q378" s="58"/>
    </row>
    <row r="379" ht="15.75" customHeight="1">
      <c r="Q379" s="58"/>
    </row>
    <row r="380" ht="15.75" customHeight="1">
      <c r="Q380" s="58"/>
    </row>
    <row r="381" ht="15.75" customHeight="1">
      <c r="Q381" s="58"/>
    </row>
    <row r="382" ht="15.75" customHeight="1">
      <c r="Q382" s="58"/>
    </row>
    <row r="383" ht="15.75" customHeight="1">
      <c r="Q383" s="58"/>
    </row>
    <row r="384" ht="15.75" customHeight="1">
      <c r="Q384" s="58"/>
    </row>
    <row r="385" ht="15.75" customHeight="1">
      <c r="Q385" s="58"/>
    </row>
    <row r="386" ht="15.75" customHeight="1">
      <c r="Q386" s="58"/>
    </row>
    <row r="387" ht="15.75" customHeight="1">
      <c r="Q387" s="58"/>
    </row>
    <row r="388" ht="15.75" customHeight="1">
      <c r="Q388" s="58"/>
    </row>
    <row r="389" ht="15.75" customHeight="1">
      <c r="Q389" s="58"/>
    </row>
    <row r="390" ht="15.75" customHeight="1">
      <c r="Q390" s="58"/>
    </row>
    <row r="391" ht="15.75" customHeight="1">
      <c r="Q391" s="58"/>
    </row>
    <row r="392" ht="15.75" customHeight="1">
      <c r="Q392" s="58"/>
    </row>
    <row r="393" ht="15.75" customHeight="1">
      <c r="Q393" s="58"/>
    </row>
    <row r="394" ht="15.75" customHeight="1">
      <c r="Q394" s="58"/>
    </row>
    <row r="395" ht="15.75" customHeight="1">
      <c r="Q395" s="58"/>
    </row>
    <row r="396" ht="15.75" customHeight="1">
      <c r="Q396" s="58"/>
    </row>
    <row r="397" ht="15.75" customHeight="1">
      <c r="Q397" s="58"/>
    </row>
    <row r="398" ht="15.75" customHeight="1">
      <c r="Q398" s="58"/>
    </row>
    <row r="399" ht="15.75" customHeight="1">
      <c r="Q399" s="58"/>
    </row>
    <row r="400" ht="15.75" customHeight="1">
      <c r="Q400" s="58"/>
    </row>
    <row r="401" ht="15.75" customHeight="1">
      <c r="Q401" s="58"/>
    </row>
    <row r="402" ht="15.75" customHeight="1">
      <c r="Q402" s="58"/>
    </row>
    <row r="403" ht="15.75" customHeight="1">
      <c r="Q403" s="58"/>
    </row>
    <row r="404" ht="15.75" customHeight="1">
      <c r="Q404" s="58"/>
    </row>
    <row r="405" ht="15.75" customHeight="1">
      <c r="Q405" s="58"/>
    </row>
    <row r="406" ht="15.75" customHeight="1">
      <c r="Q406" s="58"/>
    </row>
    <row r="407" ht="15.75" customHeight="1">
      <c r="Q407" s="58"/>
    </row>
    <row r="408" ht="15.75" customHeight="1">
      <c r="Q408" s="58"/>
    </row>
    <row r="409" ht="15.75" customHeight="1">
      <c r="Q409" s="58"/>
    </row>
    <row r="410" ht="15.75" customHeight="1">
      <c r="Q410" s="58"/>
    </row>
    <row r="411" ht="15.75" customHeight="1">
      <c r="Q411" s="58"/>
    </row>
    <row r="412" ht="15.75" customHeight="1">
      <c r="Q412" s="58"/>
    </row>
    <row r="413" ht="15.75" customHeight="1">
      <c r="Q413" s="58"/>
    </row>
    <row r="414" ht="15.75" customHeight="1">
      <c r="Q414" s="58"/>
    </row>
    <row r="415" ht="15.75" customHeight="1">
      <c r="Q415" s="58"/>
    </row>
    <row r="416" ht="15.75" customHeight="1">
      <c r="Q416" s="58"/>
    </row>
    <row r="417" ht="15.75" customHeight="1">
      <c r="Q417" s="58"/>
    </row>
    <row r="418" ht="15.75" customHeight="1">
      <c r="Q418" s="58"/>
    </row>
    <row r="419" ht="15.75" customHeight="1">
      <c r="Q419" s="58"/>
    </row>
    <row r="420" ht="15.75" customHeight="1">
      <c r="Q420" s="58"/>
    </row>
    <row r="421" ht="15.75" customHeight="1">
      <c r="Q421" s="58"/>
    </row>
    <row r="422" ht="15.75" customHeight="1">
      <c r="Q422" s="58"/>
    </row>
    <row r="423" ht="15.75" customHeight="1">
      <c r="Q423" s="58"/>
    </row>
    <row r="424" ht="15.75" customHeight="1">
      <c r="Q424" s="58"/>
    </row>
    <row r="425" ht="15.75" customHeight="1">
      <c r="Q425" s="58"/>
    </row>
    <row r="426" ht="15.75" customHeight="1">
      <c r="Q426" s="58"/>
    </row>
    <row r="427" ht="15.75" customHeight="1">
      <c r="Q427" s="58"/>
    </row>
    <row r="428" ht="15.75" customHeight="1">
      <c r="Q428" s="58"/>
    </row>
    <row r="429" ht="15.75" customHeight="1">
      <c r="Q429" s="58"/>
    </row>
    <row r="430" ht="15.75" customHeight="1">
      <c r="Q430" s="58"/>
    </row>
    <row r="431" ht="15.75" customHeight="1">
      <c r="Q431" s="58"/>
    </row>
    <row r="432" ht="15.75" customHeight="1">
      <c r="Q432" s="58"/>
    </row>
    <row r="433" ht="15.75" customHeight="1">
      <c r="Q433" s="58"/>
    </row>
    <row r="434" ht="15.75" customHeight="1">
      <c r="Q434" s="58"/>
    </row>
    <row r="435" ht="15.75" customHeight="1">
      <c r="Q435" s="58"/>
    </row>
    <row r="436" ht="15.75" customHeight="1">
      <c r="Q436" s="58"/>
    </row>
    <row r="437" ht="15.75" customHeight="1">
      <c r="Q437" s="58"/>
    </row>
    <row r="438" ht="15.75" customHeight="1">
      <c r="Q438" s="58"/>
    </row>
    <row r="439" ht="15.75" customHeight="1">
      <c r="Q439" s="58"/>
    </row>
    <row r="440" ht="15.75" customHeight="1">
      <c r="Q440" s="58"/>
    </row>
    <row r="441" ht="15.75" customHeight="1">
      <c r="Q441" s="58"/>
    </row>
    <row r="442" ht="15.75" customHeight="1">
      <c r="Q442" s="58"/>
    </row>
    <row r="443" ht="15.75" customHeight="1">
      <c r="Q443" s="58"/>
    </row>
    <row r="444" ht="15.75" customHeight="1">
      <c r="Q444" s="58"/>
    </row>
    <row r="445" ht="15.75" customHeight="1">
      <c r="Q445" s="58"/>
    </row>
    <row r="446" ht="15.75" customHeight="1">
      <c r="Q446" s="58"/>
    </row>
    <row r="447" ht="15.75" customHeight="1">
      <c r="Q447" s="58"/>
    </row>
    <row r="448" ht="15.75" customHeight="1">
      <c r="Q448" s="58"/>
    </row>
    <row r="449" ht="15.75" customHeight="1">
      <c r="Q449" s="58"/>
    </row>
    <row r="450" ht="15.75" customHeight="1">
      <c r="Q450" s="58"/>
    </row>
    <row r="451" ht="15.75" customHeight="1">
      <c r="Q451" s="58"/>
    </row>
    <row r="452" ht="15.75" customHeight="1">
      <c r="Q452" s="58"/>
    </row>
    <row r="453" ht="15.75" customHeight="1">
      <c r="Q453" s="58"/>
    </row>
    <row r="454" ht="15.75" customHeight="1">
      <c r="Q454" s="58"/>
    </row>
    <row r="455" ht="15.75" customHeight="1">
      <c r="Q455" s="58"/>
    </row>
    <row r="456" ht="15.75" customHeight="1">
      <c r="Q456" s="58"/>
    </row>
    <row r="457" ht="15.75" customHeight="1">
      <c r="Q457" s="58"/>
    </row>
    <row r="458" ht="15.75" customHeight="1">
      <c r="Q458" s="58"/>
    </row>
    <row r="459" ht="15.75" customHeight="1">
      <c r="Q459" s="58"/>
    </row>
    <row r="460" ht="15.75" customHeight="1">
      <c r="Q460" s="58"/>
    </row>
    <row r="461" ht="15.75" customHeight="1">
      <c r="Q461" s="58"/>
    </row>
    <row r="462" ht="15.75" customHeight="1">
      <c r="Q462" s="58"/>
    </row>
    <row r="463" ht="15.75" customHeight="1">
      <c r="Q463" s="58"/>
    </row>
    <row r="464" ht="15.75" customHeight="1">
      <c r="Q464" s="58"/>
    </row>
    <row r="465" ht="15.75" customHeight="1">
      <c r="Q465" s="58"/>
    </row>
    <row r="466" ht="15.75" customHeight="1">
      <c r="Q466" s="58"/>
    </row>
    <row r="467" ht="15.75" customHeight="1">
      <c r="Q467" s="58"/>
    </row>
    <row r="468" ht="15.75" customHeight="1">
      <c r="Q468" s="58"/>
    </row>
    <row r="469" ht="15.75" customHeight="1">
      <c r="Q469" s="58"/>
    </row>
    <row r="470" ht="15.75" customHeight="1">
      <c r="Q470" s="58"/>
    </row>
    <row r="471" ht="15.75" customHeight="1">
      <c r="Q471" s="58"/>
    </row>
    <row r="472" ht="15.75" customHeight="1">
      <c r="Q472" s="58"/>
    </row>
    <row r="473" ht="15.75" customHeight="1">
      <c r="Q473" s="58"/>
    </row>
    <row r="474" ht="15.75" customHeight="1">
      <c r="Q474" s="58"/>
    </row>
    <row r="475" ht="15.75" customHeight="1">
      <c r="Q475" s="58"/>
    </row>
    <row r="476" ht="15.75" customHeight="1">
      <c r="Q476" s="58"/>
    </row>
    <row r="477" ht="15.75" customHeight="1">
      <c r="Q477" s="58"/>
    </row>
    <row r="478" ht="15.75" customHeight="1">
      <c r="Q478" s="58"/>
    </row>
    <row r="479" ht="15.75" customHeight="1">
      <c r="Q479" s="58"/>
    </row>
    <row r="480" ht="15.75" customHeight="1">
      <c r="Q480" s="58"/>
    </row>
    <row r="481" ht="15.75" customHeight="1">
      <c r="Q481" s="58"/>
    </row>
    <row r="482" ht="15.75" customHeight="1">
      <c r="Q482" s="58"/>
    </row>
    <row r="483" ht="15.75" customHeight="1">
      <c r="Q483" s="58"/>
    </row>
    <row r="484" ht="15.75" customHeight="1">
      <c r="Q484" s="58"/>
    </row>
    <row r="485" ht="15.75" customHeight="1">
      <c r="Q485" s="58"/>
    </row>
    <row r="486" ht="15.75" customHeight="1">
      <c r="Q486" s="58"/>
    </row>
    <row r="487" ht="15.75" customHeight="1">
      <c r="Q487" s="58"/>
    </row>
    <row r="488" ht="15.75" customHeight="1">
      <c r="Q488" s="58"/>
    </row>
    <row r="489" ht="15.75" customHeight="1">
      <c r="Q489" s="58"/>
    </row>
    <row r="490" ht="15.75" customHeight="1">
      <c r="Q490" s="58"/>
    </row>
    <row r="491" ht="15.75" customHeight="1">
      <c r="Q491" s="58"/>
    </row>
    <row r="492" ht="15.75" customHeight="1">
      <c r="Q492" s="58"/>
    </row>
    <row r="493" ht="15.75" customHeight="1">
      <c r="Q493" s="58"/>
    </row>
    <row r="494" ht="15.75" customHeight="1">
      <c r="Q494" s="58"/>
    </row>
    <row r="495" ht="15.75" customHeight="1">
      <c r="Q495" s="58"/>
    </row>
    <row r="496" ht="15.75" customHeight="1">
      <c r="Q496" s="58"/>
    </row>
    <row r="497" ht="15.75" customHeight="1">
      <c r="Q497" s="58"/>
    </row>
    <row r="498" ht="15.75" customHeight="1">
      <c r="Q498" s="58"/>
    </row>
    <row r="499" ht="15.75" customHeight="1">
      <c r="Q499" s="58"/>
    </row>
    <row r="500" ht="15.75" customHeight="1">
      <c r="Q500" s="58"/>
    </row>
    <row r="501" ht="15.75" customHeight="1">
      <c r="Q501" s="58"/>
    </row>
    <row r="502" ht="15.75" customHeight="1">
      <c r="Q502" s="58"/>
    </row>
    <row r="503" ht="15.75" customHeight="1">
      <c r="Q503" s="58"/>
    </row>
    <row r="504" ht="15.75" customHeight="1">
      <c r="Q504" s="58"/>
    </row>
    <row r="505" ht="15.75" customHeight="1">
      <c r="Q505" s="58"/>
    </row>
    <row r="506" ht="15.75" customHeight="1">
      <c r="Q506" s="58"/>
    </row>
    <row r="507" ht="15.75" customHeight="1">
      <c r="Q507" s="58"/>
    </row>
    <row r="508" ht="15.75" customHeight="1">
      <c r="Q508" s="58"/>
    </row>
    <row r="509" ht="15.75" customHeight="1">
      <c r="Q509" s="58"/>
    </row>
    <row r="510" ht="15.75" customHeight="1">
      <c r="Q510" s="58"/>
    </row>
    <row r="511" ht="15.75" customHeight="1">
      <c r="Q511" s="58"/>
    </row>
    <row r="512" ht="15.75" customHeight="1">
      <c r="Q512" s="58"/>
    </row>
    <row r="513" ht="15.75" customHeight="1">
      <c r="Q513" s="58"/>
    </row>
    <row r="514" ht="15.75" customHeight="1">
      <c r="Q514" s="58"/>
    </row>
    <row r="515" ht="15.75" customHeight="1">
      <c r="Q515" s="58"/>
    </row>
    <row r="516" ht="15.75" customHeight="1">
      <c r="Q516" s="58"/>
    </row>
    <row r="517" ht="15.75" customHeight="1">
      <c r="Q517" s="58"/>
    </row>
    <row r="518" ht="15.75" customHeight="1">
      <c r="Q518" s="58"/>
    </row>
    <row r="519" ht="15.75" customHeight="1">
      <c r="Q519" s="58"/>
    </row>
    <row r="520" ht="15.75" customHeight="1">
      <c r="Q520" s="58"/>
    </row>
    <row r="521" ht="15.75" customHeight="1">
      <c r="Q521" s="58"/>
    </row>
    <row r="522" ht="15.75" customHeight="1">
      <c r="Q522" s="58"/>
    </row>
    <row r="523" ht="15.75" customHeight="1">
      <c r="Q523" s="58"/>
    </row>
    <row r="524" ht="15.75" customHeight="1">
      <c r="Q524" s="58"/>
    </row>
    <row r="525" ht="15.75" customHeight="1">
      <c r="Q525" s="58"/>
    </row>
    <row r="526" ht="15.75" customHeight="1">
      <c r="Q526" s="58"/>
    </row>
    <row r="527" ht="15.75" customHeight="1">
      <c r="Q527" s="58"/>
    </row>
    <row r="528" ht="15.75" customHeight="1">
      <c r="Q528" s="58"/>
    </row>
    <row r="529" ht="15.75" customHeight="1">
      <c r="Q529" s="58"/>
    </row>
    <row r="530" ht="15.75" customHeight="1">
      <c r="Q530" s="58"/>
    </row>
    <row r="531" ht="15.75" customHeight="1">
      <c r="Q531" s="58"/>
    </row>
    <row r="532" ht="15.75" customHeight="1">
      <c r="Q532" s="58"/>
    </row>
    <row r="533" ht="15.75" customHeight="1">
      <c r="Q533" s="58"/>
    </row>
    <row r="534" ht="15.75" customHeight="1">
      <c r="Q534" s="58"/>
    </row>
    <row r="535" ht="15.75" customHeight="1">
      <c r="Q535" s="58"/>
    </row>
    <row r="536" ht="15.75" customHeight="1">
      <c r="Q536" s="58"/>
    </row>
    <row r="537" ht="15.75" customHeight="1">
      <c r="Q537" s="58"/>
    </row>
    <row r="538" ht="15.75" customHeight="1">
      <c r="Q538" s="58"/>
    </row>
    <row r="539" ht="15.75" customHeight="1">
      <c r="Q539" s="58"/>
    </row>
    <row r="540" ht="15.75" customHeight="1">
      <c r="Q540" s="58"/>
    </row>
    <row r="541" ht="15.75" customHeight="1">
      <c r="Q541" s="58"/>
    </row>
    <row r="542" ht="15.75" customHeight="1">
      <c r="Q542" s="58"/>
    </row>
    <row r="543" ht="15.75" customHeight="1">
      <c r="Q543" s="58"/>
    </row>
    <row r="544" ht="15.75" customHeight="1">
      <c r="Q544" s="58"/>
    </row>
    <row r="545" ht="15.75" customHeight="1">
      <c r="Q545" s="58"/>
    </row>
    <row r="546" ht="15.75" customHeight="1">
      <c r="Q546" s="58"/>
    </row>
    <row r="547" ht="15.75" customHeight="1">
      <c r="Q547" s="58"/>
    </row>
    <row r="548" ht="15.75" customHeight="1">
      <c r="Q548" s="58"/>
    </row>
    <row r="549" ht="15.75" customHeight="1">
      <c r="Q549" s="58"/>
    </row>
    <row r="550" ht="15.75" customHeight="1">
      <c r="Q550" s="58"/>
    </row>
    <row r="551" ht="15.75" customHeight="1">
      <c r="Q551" s="58"/>
    </row>
    <row r="552" ht="15.75" customHeight="1">
      <c r="Q552" s="58"/>
    </row>
    <row r="553" ht="15.75" customHeight="1">
      <c r="Q553" s="58"/>
    </row>
    <row r="554" ht="15.75" customHeight="1">
      <c r="Q554" s="58"/>
    </row>
    <row r="555" ht="15.75" customHeight="1">
      <c r="Q555" s="58"/>
    </row>
    <row r="556" ht="15.75" customHeight="1">
      <c r="Q556" s="58"/>
    </row>
    <row r="557" ht="15.75" customHeight="1">
      <c r="Q557" s="58"/>
    </row>
    <row r="558" ht="15.75" customHeight="1">
      <c r="Q558" s="58"/>
    </row>
    <row r="559" ht="15.75" customHeight="1">
      <c r="Q559" s="58"/>
    </row>
    <row r="560" ht="15.75" customHeight="1">
      <c r="Q560" s="58"/>
    </row>
    <row r="561" ht="15.75" customHeight="1">
      <c r="Q561" s="58"/>
    </row>
    <row r="562" ht="15.75" customHeight="1">
      <c r="Q562" s="58"/>
    </row>
    <row r="563" ht="15.75" customHeight="1">
      <c r="Q563" s="58"/>
    </row>
    <row r="564" ht="15.75" customHeight="1">
      <c r="Q564" s="58"/>
    </row>
    <row r="565" ht="15.75" customHeight="1">
      <c r="Q565" s="58"/>
    </row>
    <row r="566" ht="15.75" customHeight="1">
      <c r="Q566" s="58"/>
    </row>
    <row r="567" ht="15.75" customHeight="1">
      <c r="Q567" s="58"/>
    </row>
    <row r="568" ht="15.75" customHeight="1">
      <c r="Q568" s="58"/>
    </row>
    <row r="569" ht="15.75" customHeight="1">
      <c r="Q569" s="58"/>
    </row>
    <row r="570" ht="15.75" customHeight="1">
      <c r="Q570" s="58"/>
    </row>
    <row r="571" ht="15.75" customHeight="1">
      <c r="Q571" s="58"/>
    </row>
    <row r="572" ht="15.75" customHeight="1">
      <c r="Q572" s="58"/>
    </row>
    <row r="573" ht="15.75" customHeight="1">
      <c r="Q573" s="58"/>
    </row>
    <row r="574" ht="15.75" customHeight="1">
      <c r="Q574" s="58"/>
    </row>
    <row r="575" ht="15.75" customHeight="1">
      <c r="Q575" s="58"/>
    </row>
    <row r="576" ht="15.75" customHeight="1">
      <c r="Q576" s="58"/>
    </row>
    <row r="577" ht="15.75" customHeight="1">
      <c r="Q577" s="58"/>
    </row>
    <row r="578" ht="15.75" customHeight="1">
      <c r="Q578" s="58"/>
    </row>
    <row r="579" ht="15.75" customHeight="1">
      <c r="Q579" s="58"/>
    </row>
    <row r="580" ht="15.75" customHeight="1">
      <c r="Q580" s="58"/>
    </row>
    <row r="581" ht="15.75" customHeight="1">
      <c r="Q581" s="58"/>
    </row>
    <row r="582" ht="15.75" customHeight="1">
      <c r="Q582" s="58"/>
    </row>
    <row r="583" ht="15.75" customHeight="1">
      <c r="Q583" s="58"/>
    </row>
    <row r="584" ht="15.75" customHeight="1">
      <c r="Q584" s="58"/>
    </row>
    <row r="585" ht="15.75" customHeight="1">
      <c r="Q585" s="58"/>
    </row>
    <row r="586" ht="15.75" customHeight="1">
      <c r="Q586" s="58"/>
    </row>
    <row r="587" ht="15.75" customHeight="1">
      <c r="Q587" s="58"/>
    </row>
    <row r="588" ht="15.75" customHeight="1">
      <c r="Q588" s="58"/>
    </row>
    <row r="589" ht="15.75" customHeight="1">
      <c r="Q589" s="58"/>
    </row>
    <row r="590" ht="15.75" customHeight="1">
      <c r="Q590" s="58"/>
    </row>
    <row r="591" ht="15.75" customHeight="1">
      <c r="Q591" s="58"/>
    </row>
    <row r="592" ht="15.75" customHeight="1">
      <c r="Q592" s="58"/>
    </row>
    <row r="593" ht="15.75" customHeight="1">
      <c r="Q593" s="58"/>
    </row>
    <row r="594" ht="15.75" customHeight="1">
      <c r="Q594" s="58"/>
    </row>
    <row r="595" ht="15.75" customHeight="1">
      <c r="Q595" s="58"/>
    </row>
    <row r="596" ht="15.75" customHeight="1">
      <c r="Q596" s="58"/>
    </row>
    <row r="597" ht="15.75" customHeight="1">
      <c r="Q597" s="58"/>
    </row>
    <row r="598" ht="15.75" customHeight="1">
      <c r="Q598" s="58"/>
    </row>
    <row r="599" ht="15.75" customHeight="1">
      <c r="Q599" s="58"/>
    </row>
    <row r="600" ht="15.75" customHeight="1">
      <c r="Q600" s="58"/>
    </row>
    <row r="601" ht="15.75" customHeight="1">
      <c r="Q601" s="58"/>
    </row>
    <row r="602" ht="15.75" customHeight="1">
      <c r="Q602" s="58"/>
    </row>
    <row r="603" ht="15.75" customHeight="1">
      <c r="Q603" s="58"/>
    </row>
    <row r="604" ht="15.75" customHeight="1">
      <c r="Q604" s="58"/>
    </row>
    <row r="605" ht="15.75" customHeight="1">
      <c r="Q605" s="58"/>
    </row>
    <row r="606" ht="15.75" customHeight="1">
      <c r="Q606" s="58"/>
    </row>
    <row r="607" ht="15.75" customHeight="1">
      <c r="Q607" s="58"/>
    </row>
    <row r="608" ht="15.75" customHeight="1">
      <c r="Q608" s="58"/>
    </row>
    <row r="609" ht="15.75" customHeight="1">
      <c r="Q609" s="58"/>
    </row>
    <row r="610" ht="15.75" customHeight="1">
      <c r="Q610" s="58"/>
    </row>
    <row r="611" ht="15.75" customHeight="1">
      <c r="Q611" s="58"/>
    </row>
    <row r="612" ht="15.75" customHeight="1">
      <c r="Q612" s="58"/>
    </row>
    <row r="613" ht="15.75" customHeight="1">
      <c r="Q613" s="58"/>
    </row>
    <row r="614" ht="15.75" customHeight="1">
      <c r="Q614" s="58"/>
    </row>
    <row r="615" ht="15.75" customHeight="1">
      <c r="Q615" s="58"/>
    </row>
    <row r="616" ht="15.75" customHeight="1">
      <c r="Q616" s="58"/>
    </row>
    <row r="617" ht="15.75" customHeight="1">
      <c r="Q617" s="58"/>
    </row>
    <row r="618" ht="15.75" customHeight="1">
      <c r="Q618" s="58"/>
    </row>
    <row r="619" ht="15.75" customHeight="1">
      <c r="Q619" s="58"/>
    </row>
    <row r="620" ht="15.75" customHeight="1">
      <c r="Q620" s="58"/>
    </row>
    <row r="621" ht="15.75" customHeight="1">
      <c r="Q621" s="58"/>
    </row>
    <row r="622" ht="15.75" customHeight="1">
      <c r="Q622" s="58"/>
    </row>
    <row r="623" ht="15.75" customHeight="1">
      <c r="Q623" s="58"/>
    </row>
    <row r="624" ht="15.75" customHeight="1">
      <c r="Q624" s="58"/>
    </row>
    <row r="625" ht="15.75" customHeight="1">
      <c r="Q625" s="58"/>
    </row>
    <row r="626" ht="15.75" customHeight="1">
      <c r="Q626" s="58"/>
    </row>
    <row r="627" ht="15.75" customHeight="1">
      <c r="Q627" s="58"/>
    </row>
    <row r="628" ht="15.75" customHeight="1">
      <c r="Q628" s="58"/>
    </row>
    <row r="629" ht="15.75" customHeight="1">
      <c r="Q629" s="58"/>
    </row>
    <row r="630" ht="15.75" customHeight="1">
      <c r="Q630" s="58"/>
    </row>
    <row r="631" ht="15.75" customHeight="1">
      <c r="Q631" s="58"/>
    </row>
    <row r="632" ht="15.75" customHeight="1">
      <c r="Q632" s="58"/>
    </row>
    <row r="633" ht="15.75" customHeight="1">
      <c r="Q633" s="58"/>
    </row>
    <row r="634" ht="15.75" customHeight="1">
      <c r="Q634" s="58"/>
    </row>
    <row r="635" ht="15.75" customHeight="1">
      <c r="Q635" s="58"/>
    </row>
    <row r="636" ht="15.75" customHeight="1">
      <c r="Q636" s="58"/>
    </row>
    <row r="637" ht="15.75" customHeight="1">
      <c r="Q637" s="58"/>
    </row>
    <row r="638" ht="15.75" customHeight="1">
      <c r="Q638" s="58"/>
    </row>
    <row r="639" ht="15.75" customHeight="1">
      <c r="Q639" s="58"/>
    </row>
    <row r="640" ht="15.75" customHeight="1">
      <c r="Q640" s="58"/>
    </row>
    <row r="641" ht="15.75" customHeight="1">
      <c r="Q641" s="58"/>
    </row>
    <row r="642" ht="15.75" customHeight="1">
      <c r="Q642" s="58"/>
    </row>
    <row r="643" ht="15.75" customHeight="1">
      <c r="Q643" s="58"/>
    </row>
    <row r="644" ht="15.75" customHeight="1">
      <c r="Q644" s="58"/>
    </row>
    <row r="645" ht="15.75" customHeight="1">
      <c r="Q645" s="58"/>
    </row>
    <row r="646" ht="15.75" customHeight="1">
      <c r="Q646" s="58"/>
    </row>
    <row r="647" ht="15.75" customHeight="1">
      <c r="Q647" s="58"/>
    </row>
    <row r="648" ht="15.75" customHeight="1">
      <c r="Q648" s="58"/>
    </row>
    <row r="649" ht="15.75" customHeight="1">
      <c r="Q649" s="58"/>
    </row>
    <row r="650" ht="15.75" customHeight="1">
      <c r="Q650" s="58"/>
    </row>
    <row r="651" ht="15.75" customHeight="1">
      <c r="Q651" s="58"/>
    </row>
    <row r="652" ht="15.75" customHeight="1">
      <c r="Q652" s="58"/>
    </row>
    <row r="653" ht="15.75" customHeight="1">
      <c r="Q653" s="58"/>
    </row>
    <row r="654" ht="15.75" customHeight="1">
      <c r="Q654" s="58"/>
    </row>
    <row r="655" ht="15.75" customHeight="1">
      <c r="Q655" s="58"/>
    </row>
    <row r="656" ht="15.75" customHeight="1">
      <c r="Q656" s="58"/>
    </row>
    <row r="657" ht="15.75" customHeight="1">
      <c r="Q657" s="58"/>
    </row>
    <row r="658" ht="15.75" customHeight="1">
      <c r="Q658" s="58"/>
    </row>
    <row r="659" ht="15.75" customHeight="1">
      <c r="Q659" s="58"/>
    </row>
    <row r="660" ht="15.75" customHeight="1">
      <c r="Q660" s="58"/>
    </row>
    <row r="661" ht="15.75" customHeight="1">
      <c r="Q661" s="58"/>
    </row>
    <row r="662" ht="15.75" customHeight="1">
      <c r="Q662" s="58"/>
    </row>
    <row r="663" ht="15.75" customHeight="1">
      <c r="Q663" s="58"/>
    </row>
    <row r="664" ht="15.75" customHeight="1">
      <c r="Q664" s="58"/>
    </row>
    <row r="665" ht="15.75" customHeight="1">
      <c r="Q665" s="58"/>
    </row>
    <row r="666" ht="15.75" customHeight="1">
      <c r="Q666" s="58"/>
    </row>
    <row r="667" ht="15.75" customHeight="1">
      <c r="Q667" s="58"/>
    </row>
    <row r="668" ht="15.75" customHeight="1">
      <c r="Q668" s="58"/>
    </row>
    <row r="669" ht="15.75" customHeight="1">
      <c r="Q669" s="58"/>
    </row>
    <row r="670" ht="15.75" customHeight="1">
      <c r="Q670" s="58"/>
    </row>
    <row r="671" ht="15.75" customHeight="1">
      <c r="Q671" s="58"/>
    </row>
    <row r="672" ht="15.75" customHeight="1">
      <c r="Q672" s="58"/>
    </row>
    <row r="673" ht="15.75" customHeight="1">
      <c r="Q673" s="58"/>
    </row>
    <row r="674" ht="15.75" customHeight="1">
      <c r="Q674" s="58"/>
    </row>
    <row r="675" ht="15.75" customHeight="1">
      <c r="Q675" s="58"/>
    </row>
    <row r="676" ht="15.75" customHeight="1">
      <c r="Q676" s="58"/>
    </row>
    <row r="677" ht="15.75" customHeight="1">
      <c r="Q677" s="58"/>
    </row>
    <row r="678" ht="15.75" customHeight="1">
      <c r="Q678" s="58"/>
    </row>
    <row r="679" ht="15.75" customHeight="1">
      <c r="Q679" s="58"/>
    </row>
    <row r="680" ht="15.75" customHeight="1">
      <c r="Q680" s="58"/>
    </row>
    <row r="681" ht="15.75" customHeight="1">
      <c r="Q681" s="58"/>
    </row>
    <row r="682" ht="15.75" customHeight="1">
      <c r="Q682" s="58"/>
    </row>
    <row r="683" ht="15.75" customHeight="1">
      <c r="Q683" s="58"/>
    </row>
    <row r="684" ht="15.75" customHeight="1">
      <c r="Q684" s="58"/>
    </row>
    <row r="685" ht="15.75" customHeight="1">
      <c r="Q685" s="58"/>
    </row>
    <row r="686" ht="15.75" customHeight="1">
      <c r="Q686" s="58"/>
    </row>
    <row r="687" ht="15.75" customHeight="1">
      <c r="Q687" s="58"/>
    </row>
    <row r="688" ht="15.75" customHeight="1">
      <c r="Q688" s="58"/>
    </row>
    <row r="689" ht="15.75" customHeight="1">
      <c r="Q689" s="58"/>
    </row>
    <row r="690" ht="15.75" customHeight="1">
      <c r="Q690" s="58"/>
    </row>
    <row r="691" ht="15.75" customHeight="1">
      <c r="Q691" s="58"/>
    </row>
    <row r="692" ht="15.75" customHeight="1">
      <c r="Q692" s="58"/>
    </row>
    <row r="693" ht="15.75" customHeight="1">
      <c r="Q693" s="58"/>
    </row>
    <row r="694" ht="15.75" customHeight="1">
      <c r="Q694" s="58"/>
    </row>
    <row r="695" ht="15.75" customHeight="1">
      <c r="Q695" s="58"/>
    </row>
    <row r="696" ht="15.75" customHeight="1">
      <c r="Q696" s="58"/>
    </row>
    <row r="697" ht="15.75" customHeight="1">
      <c r="Q697" s="58"/>
    </row>
    <row r="698" ht="15.75" customHeight="1">
      <c r="Q698" s="58"/>
    </row>
    <row r="699" ht="15.75" customHeight="1">
      <c r="Q699" s="58"/>
    </row>
    <row r="700" ht="15.75" customHeight="1">
      <c r="Q700" s="58"/>
    </row>
    <row r="701" ht="15.75" customHeight="1">
      <c r="Q701" s="58"/>
    </row>
    <row r="702" ht="15.75" customHeight="1">
      <c r="Q702" s="58"/>
    </row>
    <row r="703" ht="15.75" customHeight="1">
      <c r="Q703" s="58"/>
    </row>
    <row r="704" ht="15.75" customHeight="1">
      <c r="Q704" s="58"/>
    </row>
    <row r="705" ht="15.75" customHeight="1">
      <c r="Q705" s="58"/>
    </row>
    <row r="706" ht="15.75" customHeight="1">
      <c r="Q706" s="58"/>
    </row>
    <row r="707" ht="15.75" customHeight="1">
      <c r="Q707" s="58"/>
    </row>
    <row r="708" ht="15.75" customHeight="1">
      <c r="Q708" s="58"/>
    </row>
    <row r="709" ht="15.75" customHeight="1">
      <c r="Q709" s="58"/>
    </row>
    <row r="710" ht="15.75" customHeight="1">
      <c r="Q710" s="58"/>
    </row>
    <row r="711" ht="15.75" customHeight="1">
      <c r="Q711" s="58"/>
    </row>
    <row r="712" ht="15.75" customHeight="1">
      <c r="Q712" s="58"/>
    </row>
    <row r="713" ht="15.75" customHeight="1">
      <c r="Q713" s="58"/>
    </row>
    <row r="714" ht="15.75" customHeight="1">
      <c r="Q714" s="58"/>
    </row>
    <row r="715" ht="15.75" customHeight="1">
      <c r="Q715" s="58"/>
    </row>
    <row r="716" ht="15.75" customHeight="1">
      <c r="Q716" s="58"/>
    </row>
    <row r="717" ht="15.75" customHeight="1">
      <c r="Q717" s="58"/>
    </row>
    <row r="718" ht="15.75" customHeight="1">
      <c r="Q718" s="58"/>
    </row>
    <row r="719" ht="15.75" customHeight="1">
      <c r="Q719" s="58"/>
    </row>
    <row r="720" ht="15.75" customHeight="1">
      <c r="Q720" s="58"/>
    </row>
    <row r="721" ht="15.75" customHeight="1">
      <c r="Q721" s="58"/>
    </row>
    <row r="722" ht="15.75" customHeight="1">
      <c r="Q722" s="58"/>
    </row>
    <row r="723" ht="15.75" customHeight="1">
      <c r="Q723" s="58"/>
    </row>
    <row r="724" ht="15.75" customHeight="1">
      <c r="Q724" s="58"/>
    </row>
    <row r="725" ht="15.75" customHeight="1">
      <c r="Q725" s="58"/>
    </row>
    <row r="726" ht="15.75" customHeight="1">
      <c r="Q726" s="58"/>
    </row>
    <row r="727" ht="15.75" customHeight="1">
      <c r="Q727" s="58"/>
    </row>
    <row r="728" ht="15.75" customHeight="1">
      <c r="Q728" s="58"/>
    </row>
    <row r="729" ht="15.75" customHeight="1">
      <c r="Q729" s="58"/>
    </row>
    <row r="730" ht="15.75" customHeight="1">
      <c r="Q730" s="58"/>
    </row>
    <row r="731" ht="15.75" customHeight="1">
      <c r="Q731" s="58"/>
    </row>
    <row r="732" ht="15.75" customHeight="1">
      <c r="Q732" s="58"/>
    </row>
    <row r="733" ht="15.75" customHeight="1">
      <c r="Q733" s="58"/>
    </row>
    <row r="734" ht="15.75" customHeight="1">
      <c r="Q734" s="58"/>
    </row>
    <row r="735" ht="15.75" customHeight="1">
      <c r="Q735" s="58"/>
    </row>
    <row r="736" ht="15.75" customHeight="1">
      <c r="Q736" s="58"/>
    </row>
    <row r="737" ht="15.75" customHeight="1">
      <c r="Q737" s="58"/>
    </row>
    <row r="738" ht="15.75" customHeight="1">
      <c r="Q738" s="58"/>
    </row>
    <row r="739" ht="15.75" customHeight="1">
      <c r="Q739" s="58"/>
    </row>
    <row r="740" ht="15.75" customHeight="1">
      <c r="Q740" s="58"/>
    </row>
    <row r="741" ht="15.75" customHeight="1">
      <c r="Q741" s="58"/>
    </row>
    <row r="742" ht="15.75" customHeight="1">
      <c r="Q742" s="58"/>
    </row>
    <row r="743" ht="15.75" customHeight="1">
      <c r="Q743" s="58"/>
    </row>
    <row r="744" ht="15.75" customHeight="1">
      <c r="Q744" s="58"/>
    </row>
    <row r="745" ht="15.75" customHeight="1">
      <c r="Q745" s="58"/>
    </row>
    <row r="746" ht="15.75" customHeight="1">
      <c r="Q746" s="58"/>
    </row>
    <row r="747" ht="15.75" customHeight="1">
      <c r="Q747" s="58"/>
    </row>
    <row r="748" ht="15.75" customHeight="1">
      <c r="Q748" s="58"/>
    </row>
    <row r="749" ht="15.75" customHeight="1">
      <c r="Q749" s="58"/>
    </row>
    <row r="750" ht="15.75" customHeight="1">
      <c r="Q750" s="58"/>
    </row>
    <row r="751" ht="15.75" customHeight="1">
      <c r="Q751" s="58"/>
    </row>
    <row r="752" ht="15.75" customHeight="1">
      <c r="Q752" s="58"/>
    </row>
    <row r="753" ht="15.75" customHeight="1">
      <c r="Q753" s="58"/>
    </row>
    <row r="754" ht="15.75" customHeight="1">
      <c r="Q754" s="58"/>
    </row>
    <row r="755" ht="15.75" customHeight="1">
      <c r="Q755" s="58"/>
    </row>
    <row r="756" ht="15.75" customHeight="1">
      <c r="Q756" s="58"/>
    </row>
    <row r="757" ht="15.75" customHeight="1">
      <c r="Q757" s="58"/>
    </row>
    <row r="758" ht="15.75" customHeight="1">
      <c r="Q758" s="58"/>
    </row>
    <row r="759" ht="15.75" customHeight="1">
      <c r="Q759" s="58"/>
    </row>
    <row r="760" ht="15.75" customHeight="1">
      <c r="Q760" s="58"/>
    </row>
    <row r="761" ht="15.75" customHeight="1">
      <c r="Q761" s="58"/>
    </row>
    <row r="762" ht="15.75" customHeight="1">
      <c r="Q762" s="58"/>
    </row>
    <row r="763" ht="15.75" customHeight="1">
      <c r="Q763" s="58"/>
    </row>
    <row r="764" ht="15.75" customHeight="1">
      <c r="Q764" s="58"/>
    </row>
    <row r="765" ht="15.75" customHeight="1">
      <c r="Q765" s="58"/>
    </row>
    <row r="766" ht="15.75" customHeight="1">
      <c r="Q766" s="58"/>
    </row>
    <row r="767" ht="15.75" customHeight="1">
      <c r="Q767" s="58"/>
    </row>
    <row r="768" ht="15.75" customHeight="1">
      <c r="Q768" s="58"/>
    </row>
    <row r="769" ht="15.75" customHeight="1">
      <c r="Q769" s="58"/>
    </row>
    <row r="770" ht="15.75" customHeight="1">
      <c r="Q770" s="58"/>
    </row>
    <row r="771" ht="15.75" customHeight="1">
      <c r="Q771" s="58"/>
    </row>
    <row r="772" ht="15.75" customHeight="1">
      <c r="Q772" s="58"/>
    </row>
    <row r="773" ht="15.75" customHeight="1">
      <c r="Q773" s="58"/>
    </row>
    <row r="774" ht="15.75" customHeight="1">
      <c r="Q774" s="58"/>
    </row>
    <row r="775" ht="15.75" customHeight="1">
      <c r="Q775" s="58"/>
    </row>
    <row r="776" ht="15.75" customHeight="1">
      <c r="Q776" s="58"/>
    </row>
    <row r="777" ht="15.75" customHeight="1">
      <c r="Q777" s="58"/>
    </row>
    <row r="778" ht="15.75" customHeight="1">
      <c r="Q778" s="58"/>
    </row>
    <row r="779" ht="15.75" customHeight="1">
      <c r="Q779" s="58"/>
    </row>
    <row r="780" ht="15.75" customHeight="1">
      <c r="Q780" s="58"/>
    </row>
    <row r="781" ht="15.75" customHeight="1">
      <c r="Q781" s="58"/>
    </row>
    <row r="782" ht="15.75" customHeight="1">
      <c r="Q782" s="58"/>
    </row>
    <row r="783" ht="15.75" customHeight="1">
      <c r="Q783" s="58"/>
    </row>
    <row r="784" ht="15.75" customHeight="1">
      <c r="Q784" s="58"/>
    </row>
    <row r="785" ht="15.75" customHeight="1">
      <c r="Q785" s="58"/>
    </row>
    <row r="786" ht="15.75" customHeight="1">
      <c r="Q786" s="58"/>
    </row>
    <row r="787" ht="15.75" customHeight="1">
      <c r="Q787" s="58"/>
    </row>
    <row r="788" ht="15.75" customHeight="1">
      <c r="Q788" s="58"/>
    </row>
    <row r="789" ht="15.75" customHeight="1">
      <c r="Q789" s="58"/>
    </row>
    <row r="790" ht="15.75" customHeight="1">
      <c r="Q790" s="58"/>
    </row>
    <row r="791" ht="15.75" customHeight="1">
      <c r="Q791" s="58"/>
    </row>
    <row r="792" ht="15.75" customHeight="1">
      <c r="Q792" s="58"/>
    </row>
    <row r="793" ht="15.75" customHeight="1">
      <c r="Q793" s="58"/>
    </row>
    <row r="794" ht="15.75" customHeight="1">
      <c r="Q794" s="58"/>
    </row>
    <row r="795" ht="15.75" customHeight="1">
      <c r="Q795" s="58"/>
    </row>
    <row r="796" ht="15.75" customHeight="1">
      <c r="Q796" s="58"/>
    </row>
    <row r="797" ht="15.75" customHeight="1">
      <c r="Q797" s="58"/>
    </row>
    <row r="798" ht="15.75" customHeight="1">
      <c r="Q798" s="58"/>
    </row>
    <row r="799" ht="15.75" customHeight="1">
      <c r="Q799" s="58"/>
    </row>
    <row r="800" ht="15.75" customHeight="1">
      <c r="Q800" s="58"/>
    </row>
    <row r="801" ht="15.75" customHeight="1">
      <c r="Q801" s="58"/>
    </row>
    <row r="802" ht="15.75" customHeight="1">
      <c r="Q802" s="58"/>
    </row>
    <row r="803" ht="15.75" customHeight="1">
      <c r="Q803" s="58"/>
    </row>
    <row r="804" ht="15.75" customHeight="1">
      <c r="Q804" s="58"/>
    </row>
    <row r="805" ht="15.75" customHeight="1">
      <c r="Q805" s="58"/>
    </row>
    <row r="806" ht="15.75" customHeight="1">
      <c r="Q806" s="58"/>
    </row>
    <row r="807" ht="15.75" customHeight="1">
      <c r="Q807" s="58"/>
    </row>
    <row r="808" ht="15.75" customHeight="1">
      <c r="Q808" s="58"/>
    </row>
    <row r="809" ht="15.75" customHeight="1">
      <c r="Q809" s="58"/>
    </row>
    <row r="810" ht="15.75" customHeight="1">
      <c r="Q810" s="58"/>
    </row>
    <row r="811" ht="15.75" customHeight="1">
      <c r="Q811" s="58"/>
    </row>
    <row r="812" ht="15.75" customHeight="1">
      <c r="Q812" s="58"/>
    </row>
    <row r="813" ht="15.75" customHeight="1">
      <c r="Q813" s="58"/>
    </row>
    <row r="814" ht="15.75" customHeight="1">
      <c r="Q814" s="58"/>
    </row>
    <row r="815" ht="15.75" customHeight="1">
      <c r="Q815" s="58"/>
    </row>
    <row r="816" ht="15.75" customHeight="1">
      <c r="Q816" s="58"/>
    </row>
    <row r="817" ht="15.75" customHeight="1">
      <c r="Q817" s="58"/>
    </row>
    <row r="818" ht="15.75" customHeight="1">
      <c r="Q818" s="58"/>
    </row>
    <row r="819" ht="15.75" customHeight="1">
      <c r="Q819" s="58"/>
    </row>
    <row r="820" ht="15.75" customHeight="1">
      <c r="Q820" s="58"/>
    </row>
    <row r="821" ht="15.75" customHeight="1">
      <c r="Q821" s="58"/>
    </row>
    <row r="822" ht="15.75" customHeight="1">
      <c r="Q822" s="58"/>
    </row>
    <row r="823" ht="15.75" customHeight="1">
      <c r="Q823" s="58"/>
    </row>
    <row r="824" ht="15.75" customHeight="1">
      <c r="Q824" s="58"/>
    </row>
    <row r="825" ht="15.75" customHeight="1">
      <c r="Q825" s="58"/>
    </row>
    <row r="826" ht="15.75" customHeight="1">
      <c r="Q826" s="58"/>
    </row>
    <row r="827" ht="15.75" customHeight="1">
      <c r="Q827" s="58"/>
    </row>
    <row r="828" ht="15.75" customHeight="1">
      <c r="Q828" s="58"/>
    </row>
    <row r="829" ht="15.75" customHeight="1">
      <c r="Q829" s="58"/>
    </row>
    <row r="830" ht="15.75" customHeight="1">
      <c r="Q830" s="58"/>
    </row>
    <row r="831" ht="15.75" customHeight="1">
      <c r="Q831" s="58"/>
    </row>
    <row r="832" ht="15.75" customHeight="1">
      <c r="Q832" s="58"/>
    </row>
    <row r="833" ht="15.75" customHeight="1">
      <c r="Q833" s="58"/>
    </row>
    <row r="834" ht="15.75" customHeight="1">
      <c r="Q834" s="58"/>
    </row>
    <row r="835" ht="15.75" customHeight="1">
      <c r="Q835" s="58"/>
    </row>
    <row r="836" ht="15.75" customHeight="1">
      <c r="Q836" s="58"/>
    </row>
    <row r="837" ht="15.75" customHeight="1">
      <c r="Q837" s="58"/>
    </row>
    <row r="838" ht="15.75" customHeight="1">
      <c r="Q838" s="58"/>
    </row>
    <row r="839" ht="15.75" customHeight="1">
      <c r="Q839" s="58"/>
    </row>
    <row r="840" ht="15.75" customHeight="1">
      <c r="Q840" s="58"/>
    </row>
    <row r="841" ht="15.75" customHeight="1">
      <c r="Q841" s="58"/>
    </row>
    <row r="842" ht="15.75" customHeight="1">
      <c r="Q842" s="58"/>
    </row>
    <row r="843" ht="15.75" customHeight="1">
      <c r="Q843" s="58"/>
    </row>
    <row r="844" ht="15.75" customHeight="1">
      <c r="Q844" s="58"/>
    </row>
    <row r="845" ht="15.75" customHeight="1">
      <c r="Q845" s="58"/>
    </row>
    <row r="846" ht="15.75" customHeight="1">
      <c r="Q846" s="58"/>
    </row>
    <row r="847" ht="15.75" customHeight="1">
      <c r="Q847" s="58"/>
    </row>
    <row r="848" ht="15.75" customHeight="1">
      <c r="Q848" s="58"/>
    </row>
    <row r="849" ht="15.75" customHeight="1">
      <c r="Q849" s="58"/>
    </row>
    <row r="850" ht="15.75" customHeight="1">
      <c r="Q850" s="58"/>
    </row>
    <row r="851" ht="15.75" customHeight="1">
      <c r="Q851" s="58"/>
    </row>
    <row r="852" ht="15.75" customHeight="1">
      <c r="Q852" s="58"/>
    </row>
    <row r="853" ht="15.75" customHeight="1">
      <c r="Q853" s="58"/>
    </row>
    <row r="854" ht="15.75" customHeight="1">
      <c r="Q854" s="58"/>
    </row>
    <row r="855" ht="15.75" customHeight="1">
      <c r="Q855" s="58"/>
    </row>
    <row r="856" ht="15.75" customHeight="1">
      <c r="Q856" s="58"/>
    </row>
    <row r="857" ht="15.75" customHeight="1">
      <c r="Q857" s="58"/>
    </row>
    <row r="858" ht="15.75" customHeight="1">
      <c r="Q858" s="58"/>
    </row>
    <row r="859" ht="15.75" customHeight="1">
      <c r="Q859" s="58"/>
    </row>
    <row r="860" ht="15.75" customHeight="1">
      <c r="Q860" s="58"/>
    </row>
    <row r="861" ht="15.75" customHeight="1">
      <c r="Q861" s="58"/>
    </row>
    <row r="862" ht="15.75" customHeight="1">
      <c r="Q862" s="58"/>
    </row>
    <row r="863" ht="15.75" customHeight="1">
      <c r="Q863" s="58"/>
    </row>
    <row r="864" ht="15.75" customHeight="1">
      <c r="Q864" s="58"/>
    </row>
    <row r="865" ht="15.75" customHeight="1">
      <c r="Q865" s="58"/>
    </row>
    <row r="866" ht="15.75" customHeight="1">
      <c r="Q866" s="58"/>
    </row>
    <row r="867" ht="15.75" customHeight="1">
      <c r="Q867" s="58"/>
    </row>
    <row r="868" ht="15.75" customHeight="1">
      <c r="Q868" s="58"/>
    </row>
    <row r="869" ht="15.75" customHeight="1">
      <c r="Q869" s="58"/>
    </row>
    <row r="870" ht="15.75" customHeight="1">
      <c r="Q870" s="58"/>
    </row>
    <row r="871" ht="15.75" customHeight="1">
      <c r="Q871" s="58"/>
    </row>
    <row r="872" ht="15.75" customHeight="1">
      <c r="Q872" s="58"/>
    </row>
    <row r="873" ht="15.75" customHeight="1">
      <c r="Q873" s="58"/>
    </row>
    <row r="874" ht="15.75" customHeight="1">
      <c r="Q874" s="58"/>
    </row>
    <row r="875" ht="15.75" customHeight="1">
      <c r="Q875" s="58"/>
    </row>
    <row r="876" ht="15.75" customHeight="1">
      <c r="Q876" s="58"/>
    </row>
    <row r="877" ht="15.75" customHeight="1">
      <c r="Q877" s="58"/>
    </row>
    <row r="878" ht="15.75" customHeight="1">
      <c r="Q878" s="58"/>
    </row>
    <row r="879" ht="15.75" customHeight="1">
      <c r="Q879" s="58"/>
    </row>
    <row r="880" ht="15.75" customHeight="1">
      <c r="Q880" s="58"/>
    </row>
    <row r="881" ht="15.75" customHeight="1">
      <c r="Q881" s="58"/>
    </row>
    <row r="882" ht="15.75" customHeight="1">
      <c r="Q882" s="58"/>
    </row>
    <row r="883" ht="15.75" customHeight="1">
      <c r="Q883" s="58"/>
    </row>
    <row r="884" ht="15.75" customHeight="1">
      <c r="Q884" s="58"/>
    </row>
    <row r="885" ht="15.75" customHeight="1">
      <c r="Q885" s="58"/>
    </row>
    <row r="886" ht="15.75" customHeight="1">
      <c r="Q886" s="58"/>
    </row>
    <row r="887" ht="15.75" customHeight="1">
      <c r="Q887" s="58"/>
    </row>
    <row r="888" ht="15.75" customHeight="1">
      <c r="Q888" s="58"/>
    </row>
    <row r="889" ht="15.75" customHeight="1">
      <c r="Q889" s="58"/>
    </row>
    <row r="890" ht="15.75" customHeight="1">
      <c r="Q890" s="58"/>
    </row>
    <row r="891" ht="15.75" customHeight="1">
      <c r="Q891" s="58"/>
    </row>
    <row r="892" ht="15.75" customHeight="1">
      <c r="Q892" s="58"/>
    </row>
    <row r="893" ht="15.75" customHeight="1">
      <c r="Q893" s="58"/>
    </row>
    <row r="894" ht="15.75" customHeight="1">
      <c r="Q894" s="58"/>
    </row>
    <row r="895" ht="15.75" customHeight="1">
      <c r="Q895" s="58"/>
    </row>
    <row r="896" ht="15.75" customHeight="1">
      <c r="Q896" s="58"/>
    </row>
    <row r="897" ht="15.75" customHeight="1">
      <c r="Q897" s="58"/>
    </row>
    <row r="898" ht="15.75" customHeight="1">
      <c r="Q898" s="58"/>
    </row>
    <row r="899" ht="15.75" customHeight="1">
      <c r="Q899" s="58"/>
    </row>
    <row r="900" ht="15.75" customHeight="1">
      <c r="Q900" s="58"/>
    </row>
    <row r="901" ht="15.75" customHeight="1">
      <c r="Q901" s="58"/>
    </row>
    <row r="902" ht="15.75" customHeight="1">
      <c r="Q902" s="58"/>
    </row>
    <row r="903" ht="15.75" customHeight="1">
      <c r="Q903" s="58"/>
    </row>
    <row r="904" ht="15.75" customHeight="1">
      <c r="Q904" s="58"/>
    </row>
    <row r="905" ht="15.75" customHeight="1">
      <c r="Q905" s="58"/>
    </row>
    <row r="906" ht="15.75" customHeight="1">
      <c r="Q906" s="58"/>
    </row>
    <row r="907" ht="15.75" customHeight="1">
      <c r="Q907" s="58"/>
    </row>
    <row r="908" ht="15.75" customHeight="1">
      <c r="Q908" s="58"/>
    </row>
    <row r="909" ht="15.75" customHeight="1">
      <c r="Q909" s="58"/>
    </row>
    <row r="910" ht="15.75" customHeight="1">
      <c r="Q910" s="58"/>
    </row>
    <row r="911" ht="15.75" customHeight="1">
      <c r="Q911" s="58"/>
    </row>
    <row r="912" ht="15.75" customHeight="1">
      <c r="Q912" s="58"/>
    </row>
    <row r="913" ht="15.75" customHeight="1">
      <c r="Q913" s="58"/>
    </row>
    <row r="914" ht="15.75" customHeight="1">
      <c r="Q914" s="58"/>
    </row>
    <row r="915" ht="15.75" customHeight="1">
      <c r="Q915" s="58"/>
    </row>
    <row r="916" ht="15.75" customHeight="1">
      <c r="Q916" s="58"/>
    </row>
    <row r="917" ht="15.75" customHeight="1">
      <c r="Q917" s="58"/>
    </row>
    <row r="918" ht="15.75" customHeight="1">
      <c r="Q918" s="58"/>
    </row>
    <row r="919" ht="15.75" customHeight="1">
      <c r="Q919" s="58"/>
    </row>
    <row r="920" ht="15.75" customHeight="1">
      <c r="Q920" s="58"/>
    </row>
    <row r="921" ht="15.75" customHeight="1">
      <c r="Q921" s="58"/>
    </row>
    <row r="922" ht="15.75" customHeight="1">
      <c r="Q922" s="58"/>
    </row>
    <row r="923" ht="15.75" customHeight="1">
      <c r="Q923" s="58"/>
    </row>
    <row r="924" ht="15.75" customHeight="1">
      <c r="Q924" s="58"/>
    </row>
    <row r="925" ht="15.75" customHeight="1">
      <c r="Q925" s="58"/>
    </row>
    <row r="926" ht="15.75" customHeight="1">
      <c r="Q926" s="58"/>
    </row>
    <row r="927" ht="15.75" customHeight="1">
      <c r="Q927" s="58"/>
    </row>
    <row r="928" ht="15.75" customHeight="1">
      <c r="Q928" s="58"/>
    </row>
    <row r="929" ht="15.75" customHeight="1">
      <c r="Q929" s="58"/>
    </row>
    <row r="930" ht="15.75" customHeight="1">
      <c r="Q930" s="58"/>
    </row>
    <row r="931" ht="15.75" customHeight="1">
      <c r="Q931" s="58"/>
    </row>
    <row r="932" ht="15.75" customHeight="1">
      <c r="Q932" s="58"/>
    </row>
    <row r="933" ht="15.75" customHeight="1">
      <c r="Q933" s="58"/>
    </row>
    <row r="934" ht="15.75" customHeight="1">
      <c r="Q934" s="58"/>
    </row>
    <row r="935" ht="15.75" customHeight="1">
      <c r="Q935" s="58"/>
    </row>
    <row r="936" ht="15.75" customHeight="1">
      <c r="Q936" s="58"/>
    </row>
    <row r="937" ht="15.75" customHeight="1">
      <c r="Q937" s="58"/>
    </row>
    <row r="938" ht="15.75" customHeight="1">
      <c r="Q938" s="58"/>
    </row>
    <row r="939" ht="15.75" customHeight="1">
      <c r="Q939" s="58"/>
    </row>
    <row r="940" ht="15.75" customHeight="1">
      <c r="Q940" s="58"/>
    </row>
    <row r="941" ht="15.75" customHeight="1">
      <c r="Q941" s="58"/>
    </row>
    <row r="942" ht="15.75" customHeight="1">
      <c r="Q942" s="58"/>
    </row>
    <row r="943" ht="15.75" customHeight="1">
      <c r="Q943" s="58"/>
    </row>
    <row r="944" ht="15.75" customHeight="1">
      <c r="Q944" s="58"/>
    </row>
    <row r="945" ht="15.75" customHeight="1">
      <c r="Q945" s="58"/>
    </row>
    <row r="946" ht="15.75" customHeight="1">
      <c r="Q946" s="58"/>
    </row>
    <row r="947" ht="15.75" customHeight="1">
      <c r="Q947" s="58"/>
    </row>
    <row r="948" ht="15.75" customHeight="1">
      <c r="Q948" s="58"/>
    </row>
    <row r="949" ht="15.75" customHeight="1">
      <c r="Q949" s="58"/>
    </row>
    <row r="950" ht="15.75" customHeight="1">
      <c r="Q950" s="58"/>
    </row>
    <row r="951" ht="15.75" customHeight="1">
      <c r="Q951" s="58"/>
    </row>
    <row r="952" ht="15.75" customHeight="1">
      <c r="Q952" s="58"/>
    </row>
    <row r="953" ht="15.75" customHeight="1">
      <c r="Q953" s="58"/>
    </row>
    <row r="954" ht="15.75" customHeight="1">
      <c r="Q954" s="58"/>
    </row>
    <row r="955" ht="15.75" customHeight="1">
      <c r="Q955" s="58"/>
    </row>
    <row r="956" ht="15.75" customHeight="1">
      <c r="Q956" s="58"/>
    </row>
    <row r="957" ht="15.75" customHeight="1">
      <c r="Q957" s="58"/>
    </row>
    <row r="958" ht="15.75" customHeight="1">
      <c r="Q958" s="58"/>
    </row>
    <row r="959" ht="15.75" customHeight="1">
      <c r="Q959" s="58"/>
    </row>
    <row r="960" ht="15.75" customHeight="1">
      <c r="Q960" s="58"/>
    </row>
    <row r="961" ht="15.75" customHeight="1">
      <c r="Q961" s="58"/>
    </row>
    <row r="962" ht="15.75" customHeight="1">
      <c r="Q962" s="58"/>
    </row>
    <row r="963" ht="15.75" customHeight="1">
      <c r="Q963" s="58"/>
    </row>
    <row r="964" ht="15.75" customHeight="1">
      <c r="Q964" s="58"/>
    </row>
    <row r="965" ht="15.75" customHeight="1">
      <c r="Q965" s="58"/>
    </row>
    <row r="966" ht="15.75" customHeight="1">
      <c r="Q966" s="58"/>
    </row>
    <row r="967" ht="15.75" customHeight="1">
      <c r="Q967" s="58"/>
    </row>
    <row r="968" ht="15.75" customHeight="1">
      <c r="Q968" s="58"/>
    </row>
    <row r="969" ht="15.75" customHeight="1">
      <c r="Q969" s="58"/>
    </row>
    <row r="970" ht="15.75" customHeight="1">
      <c r="Q970" s="58"/>
    </row>
    <row r="971" ht="15.75" customHeight="1">
      <c r="Q971" s="58"/>
    </row>
    <row r="972" ht="15.75" customHeight="1">
      <c r="Q972" s="58"/>
    </row>
    <row r="973" ht="15.75" customHeight="1">
      <c r="Q973" s="58"/>
    </row>
    <row r="974" ht="15.75" customHeight="1">
      <c r="Q974" s="58"/>
    </row>
    <row r="975" ht="15.75" customHeight="1">
      <c r="Q975" s="58"/>
    </row>
    <row r="976" ht="15.75" customHeight="1">
      <c r="Q976" s="58"/>
    </row>
    <row r="977" ht="15.75" customHeight="1">
      <c r="Q977" s="58"/>
    </row>
    <row r="978" ht="15.75" customHeight="1">
      <c r="Q978" s="58"/>
    </row>
    <row r="979" ht="15.75" customHeight="1">
      <c r="Q979" s="58"/>
    </row>
    <row r="980" ht="15.75" customHeight="1">
      <c r="Q980" s="58"/>
    </row>
    <row r="981" ht="15.75" customHeight="1">
      <c r="Q981" s="58"/>
    </row>
    <row r="982" ht="15.75" customHeight="1">
      <c r="Q982" s="58"/>
    </row>
    <row r="983" ht="15.75" customHeight="1">
      <c r="Q983" s="58"/>
    </row>
    <row r="984" ht="15.75" customHeight="1">
      <c r="Q984" s="58"/>
    </row>
    <row r="985" ht="15.75" customHeight="1">
      <c r="Q985" s="58"/>
    </row>
    <row r="986" ht="15.75" customHeight="1">
      <c r="Q986" s="58"/>
    </row>
    <row r="987" ht="15.75" customHeight="1">
      <c r="Q987" s="58"/>
    </row>
    <row r="988" ht="15.75" customHeight="1">
      <c r="Q988" s="58"/>
    </row>
    <row r="989" ht="15.75" customHeight="1">
      <c r="Q989" s="58"/>
    </row>
    <row r="990" ht="15.75" customHeight="1">
      <c r="Q990" s="58"/>
    </row>
    <row r="991" ht="15.75" customHeight="1">
      <c r="Q991" s="58"/>
    </row>
    <row r="992" ht="15.75" customHeight="1">
      <c r="Q992" s="58"/>
    </row>
    <row r="993" ht="15.75" customHeight="1">
      <c r="Q993" s="58"/>
    </row>
    <row r="994" ht="15.75" customHeight="1">
      <c r="Q994" s="58"/>
    </row>
    <row r="995" ht="15.75" customHeight="1">
      <c r="Q995" s="58"/>
    </row>
    <row r="996" ht="15.75" customHeight="1">
      <c r="Q996" s="58"/>
    </row>
    <row r="997" ht="15.75" customHeight="1">
      <c r="Q997" s="58"/>
    </row>
    <row r="998" ht="15.75" customHeight="1">
      <c r="Q998" s="58"/>
    </row>
    <row r="999" ht="15.75" customHeight="1">
      <c r="Q999" s="58"/>
    </row>
    <row r="1000" ht="15.75" customHeight="1">
      <c r="Q1000" s="58"/>
    </row>
  </sheetData>
  <mergeCells count="5">
    <mergeCell ref="A2:C2"/>
    <mergeCell ref="S2:S25"/>
    <mergeCell ref="W3:W25"/>
    <mergeCell ref="A26:C26"/>
    <mergeCell ref="R26:W2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933"/>
      <c r="B1" s="1118"/>
      <c r="C1" s="1118"/>
      <c r="D1" s="1118"/>
      <c r="E1" s="1118"/>
      <c r="F1" s="122" t="s">
        <v>121</v>
      </c>
      <c r="G1" s="1118"/>
      <c r="H1" s="1118"/>
      <c r="I1" s="1118"/>
      <c r="J1" s="1118"/>
      <c r="K1" s="1118"/>
      <c r="L1" s="1118"/>
      <c r="M1" s="1118"/>
      <c r="N1" s="1118"/>
      <c r="O1" s="1118"/>
      <c r="P1" s="1118"/>
      <c r="Q1" s="1118"/>
      <c r="R1" s="1118"/>
      <c r="S1" s="1118"/>
      <c r="T1" s="1118"/>
      <c r="U1" s="1118"/>
      <c r="V1" s="1118"/>
      <c r="W1" s="1118"/>
      <c r="X1" s="1119"/>
    </row>
    <row r="2" ht="51.75" customHeight="1">
      <c r="A2" s="1088" t="s">
        <v>127</v>
      </c>
      <c r="B2" s="1089"/>
      <c r="C2" s="1090"/>
      <c r="D2" s="1091"/>
      <c r="E2" s="1092"/>
      <c r="F2" s="1120"/>
      <c r="G2" s="1121" t="s">
        <v>133</v>
      </c>
      <c r="H2" s="1123" t="s">
        <v>147</v>
      </c>
      <c r="I2" s="1097" t="s">
        <v>152</v>
      </c>
      <c r="J2" s="1097" t="s">
        <v>153</v>
      </c>
      <c r="K2" s="1097" t="s">
        <v>154</v>
      </c>
      <c r="L2" s="1097" t="s">
        <v>155</v>
      </c>
      <c r="M2" s="1097" t="s">
        <v>156</v>
      </c>
      <c r="N2" s="1097" t="s">
        <v>157</v>
      </c>
      <c r="O2" s="1097" t="s">
        <v>158</v>
      </c>
      <c r="P2" s="1097" t="s">
        <v>159</v>
      </c>
      <c r="Q2" s="1097" t="s">
        <v>160</v>
      </c>
      <c r="R2" s="1093" t="s">
        <v>161</v>
      </c>
      <c r="S2" s="1125" t="s">
        <v>162</v>
      </c>
      <c r="T2" s="1127" t="s">
        <v>163</v>
      </c>
      <c r="U2" s="1129" t="s">
        <v>164</v>
      </c>
      <c r="V2" s="1131" t="s">
        <v>165</v>
      </c>
      <c r="W2" s="1100"/>
      <c r="X2" s="1133" t="s">
        <v>677</v>
      </c>
    </row>
    <row r="3">
      <c r="A3" s="316" t="s">
        <v>8</v>
      </c>
      <c r="B3" s="153" t="s">
        <v>11</v>
      </c>
      <c r="C3" s="701" t="s">
        <v>12</v>
      </c>
      <c r="D3" s="324" t="s">
        <v>214</v>
      </c>
      <c r="E3" s="157" t="s">
        <v>167</v>
      </c>
      <c r="F3" s="1134" t="s">
        <v>168</v>
      </c>
      <c r="G3" s="1137" t="s">
        <v>169</v>
      </c>
      <c r="H3" s="76"/>
      <c r="I3" s="78"/>
      <c r="J3" s="78" t="s">
        <v>170</v>
      </c>
      <c r="K3" s="78"/>
      <c r="L3" s="78" t="s">
        <v>170</v>
      </c>
      <c r="M3" s="78"/>
      <c r="N3" s="78" t="s">
        <v>170</v>
      </c>
      <c r="O3" s="78" t="s">
        <v>171</v>
      </c>
      <c r="P3" s="78"/>
      <c r="Q3" s="78" t="s">
        <v>170</v>
      </c>
      <c r="R3" s="80" t="s">
        <v>172</v>
      </c>
      <c r="S3" s="1138"/>
      <c r="T3" s="83" t="s">
        <v>173</v>
      </c>
      <c r="U3" s="84" t="s">
        <v>176</v>
      </c>
      <c r="V3" s="85" t="s">
        <v>178</v>
      </c>
      <c r="W3" s="1139"/>
      <c r="X3" s="958"/>
    </row>
    <row r="4" ht="24.75" customHeight="1">
      <c r="A4" s="1140" t="s">
        <v>245</v>
      </c>
      <c r="B4" s="1141" t="s">
        <v>349</v>
      </c>
      <c r="C4" s="1142">
        <v>2064641.0</v>
      </c>
      <c r="D4" s="1143">
        <v>2555088.0</v>
      </c>
      <c r="E4" s="362"/>
      <c r="F4" s="361"/>
      <c r="G4" s="837">
        <v>6.0</v>
      </c>
      <c r="H4" s="842"/>
      <c r="I4" s="227"/>
      <c r="J4" s="227"/>
      <c r="K4" s="227"/>
      <c r="L4" s="227"/>
      <c r="M4" s="227"/>
      <c r="N4" s="227"/>
      <c r="O4" s="227"/>
      <c r="P4" s="227"/>
      <c r="Q4" s="227"/>
      <c r="R4" s="233"/>
      <c r="S4" s="1138"/>
      <c r="T4" s="192"/>
      <c r="U4" s="203"/>
      <c r="V4" s="207"/>
      <c r="W4" s="615"/>
      <c r="X4" s="979"/>
    </row>
    <row r="5" ht="24.75" customHeight="1">
      <c r="A5" s="1146"/>
      <c r="B5" s="1147" t="s">
        <v>351</v>
      </c>
      <c r="C5" s="1148">
        <v>2061821.0</v>
      </c>
      <c r="D5" s="1149">
        <v>2560303.0</v>
      </c>
      <c r="E5" s="368"/>
      <c r="F5" s="366"/>
      <c r="G5" s="837"/>
      <c r="H5" s="898"/>
      <c r="I5" s="224"/>
      <c r="J5" s="224"/>
      <c r="K5" s="224"/>
      <c r="L5" s="224"/>
      <c r="M5" s="224"/>
      <c r="N5" s="224"/>
      <c r="O5" s="224"/>
      <c r="P5" s="224"/>
      <c r="Q5" s="224"/>
      <c r="R5" s="264"/>
      <c r="S5" s="1138"/>
      <c r="T5" s="234"/>
      <c r="U5" s="236"/>
      <c r="V5" s="238"/>
      <c r="W5" s="615"/>
      <c r="X5" s="214"/>
    </row>
    <row r="6" ht="24.75" customHeight="1">
      <c r="A6" s="1146" t="s">
        <v>448</v>
      </c>
      <c r="B6" s="1147" t="s">
        <v>449</v>
      </c>
      <c r="C6" s="1148">
        <v>2063615.0</v>
      </c>
      <c r="D6" s="1149">
        <v>2550790.0</v>
      </c>
      <c r="E6" s="368"/>
      <c r="F6" s="366"/>
      <c r="G6" s="837">
        <v>0.0</v>
      </c>
      <c r="H6" s="898"/>
      <c r="I6" s="224"/>
      <c r="J6" s="224"/>
      <c r="K6" s="224"/>
      <c r="L6" s="224"/>
      <c r="M6" s="224"/>
      <c r="N6" s="224"/>
      <c r="O6" s="224"/>
      <c r="P6" s="224"/>
      <c r="Q6" s="224"/>
      <c r="R6" s="264"/>
      <c r="S6" s="1138"/>
      <c r="T6" s="234"/>
      <c r="U6" s="236"/>
      <c r="V6" s="238"/>
      <c r="W6" s="615"/>
      <c r="X6" s="214"/>
    </row>
    <row r="7" ht="24.75" customHeight="1">
      <c r="A7" s="1146" t="s">
        <v>75</v>
      </c>
      <c r="B7" s="1147" t="s">
        <v>450</v>
      </c>
      <c r="C7" s="1148">
        <v>2061710.0</v>
      </c>
      <c r="D7" s="1149">
        <v>2554161.0</v>
      </c>
      <c r="E7" s="368"/>
      <c r="F7" s="366"/>
      <c r="G7" s="837"/>
      <c r="H7" s="898"/>
      <c r="I7" s="224"/>
      <c r="J7" s="224"/>
      <c r="K7" s="224"/>
      <c r="L7" s="224"/>
      <c r="M7" s="224"/>
      <c r="N7" s="224"/>
      <c r="O7" s="224"/>
      <c r="P7" s="224"/>
      <c r="Q7" s="224"/>
      <c r="R7" s="264"/>
      <c r="S7" s="1138"/>
      <c r="T7" s="234"/>
      <c r="U7" s="236"/>
      <c r="V7" s="238"/>
      <c r="W7" s="615"/>
      <c r="X7" s="214"/>
    </row>
    <row r="8" ht="24.75" customHeight="1">
      <c r="A8" s="1146" t="s">
        <v>245</v>
      </c>
      <c r="B8" s="1147" t="s">
        <v>451</v>
      </c>
      <c r="C8" s="1148">
        <v>2064469.0</v>
      </c>
      <c r="D8" s="1149">
        <v>2550199.0</v>
      </c>
      <c r="E8" s="368"/>
      <c r="F8" s="366"/>
      <c r="G8" s="837"/>
      <c r="H8" s="898"/>
      <c r="I8" s="224"/>
      <c r="J8" s="224"/>
      <c r="K8" s="224"/>
      <c r="L8" s="224"/>
      <c r="M8" s="224"/>
      <c r="N8" s="224"/>
      <c r="O8" s="224"/>
      <c r="P8" s="224"/>
      <c r="Q8" s="224"/>
      <c r="R8" s="264"/>
      <c r="S8" s="1138"/>
      <c r="T8" s="234"/>
      <c r="U8" s="236"/>
      <c r="V8" s="238"/>
      <c r="W8" s="615"/>
      <c r="X8" s="214"/>
    </row>
    <row r="9" ht="24.75" customHeight="1">
      <c r="A9" s="1146" t="s">
        <v>452</v>
      </c>
      <c r="B9" s="1147" t="s">
        <v>453</v>
      </c>
      <c r="C9" s="1148">
        <v>2061460.0</v>
      </c>
      <c r="D9" s="1149">
        <v>2547115.0</v>
      </c>
      <c r="E9" s="368"/>
      <c r="F9" s="366"/>
      <c r="G9" s="837">
        <v>64.0</v>
      </c>
      <c r="H9" s="898"/>
      <c r="I9" s="224"/>
      <c r="J9" s="224"/>
      <c r="K9" s="224"/>
      <c r="L9" s="224"/>
      <c r="M9" s="224"/>
      <c r="N9" s="224"/>
      <c r="O9" s="224"/>
      <c r="P9" s="224"/>
      <c r="Q9" s="224"/>
      <c r="R9" s="264"/>
      <c r="S9" s="1138"/>
      <c r="T9" s="234"/>
      <c r="U9" s="236"/>
      <c r="V9" s="238"/>
      <c r="W9" s="615"/>
      <c r="X9" s="214"/>
    </row>
    <row r="10" ht="24.75" customHeight="1">
      <c r="A10" s="1146" t="s">
        <v>245</v>
      </c>
      <c r="B10" s="1147" t="s">
        <v>454</v>
      </c>
      <c r="C10" s="1148">
        <v>2061721.0</v>
      </c>
      <c r="D10" s="1149">
        <v>2557563.0</v>
      </c>
      <c r="E10" s="368"/>
      <c r="F10" s="366"/>
      <c r="G10" s="837">
        <v>0.0</v>
      </c>
      <c r="H10" s="898"/>
      <c r="I10" s="224"/>
      <c r="J10" s="224"/>
      <c r="K10" s="224"/>
      <c r="L10" s="224"/>
      <c r="M10" s="224"/>
      <c r="N10" s="224"/>
      <c r="O10" s="224"/>
      <c r="P10" s="224"/>
      <c r="Q10" s="224"/>
      <c r="R10" s="264"/>
      <c r="S10" s="1138"/>
      <c r="T10" s="234"/>
      <c r="U10" s="236"/>
      <c r="V10" s="238"/>
      <c r="W10" s="615"/>
      <c r="X10" s="214"/>
    </row>
    <row r="11" ht="24.75" customHeight="1">
      <c r="A11" s="1146" t="s">
        <v>455</v>
      </c>
      <c r="B11" s="1147" t="s">
        <v>456</v>
      </c>
      <c r="C11" s="1148">
        <v>2061557.0</v>
      </c>
      <c r="D11" s="1149">
        <v>2562369.0</v>
      </c>
      <c r="E11" s="368"/>
      <c r="F11" s="366"/>
      <c r="G11" s="837">
        <v>8.0</v>
      </c>
      <c r="H11" s="898"/>
      <c r="I11" s="224"/>
      <c r="J11" s="224"/>
      <c r="K11" s="224"/>
      <c r="L11" s="224"/>
      <c r="M11" s="224"/>
      <c r="N11" s="224"/>
      <c r="O11" s="224"/>
      <c r="P11" s="224"/>
      <c r="Q11" s="224"/>
      <c r="R11" s="264"/>
      <c r="S11" s="1138"/>
      <c r="T11" s="234"/>
      <c r="U11" s="236"/>
      <c r="V11" s="238"/>
      <c r="W11" s="615"/>
      <c r="X11" s="214"/>
    </row>
    <row r="12" ht="24.75" customHeight="1">
      <c r="A12" s="1146" t="s">
        <v>457</v>
      </c>
      <c r="B12" s="1147" t="s">
        <v>458</v>
      </c>
      <c r="C12" s="1148">
        <v>2062099.0</v>
      </c>
      <c r="D12" s="1149">
        <v>2555081.0</v>
      </c>
      <c r="E12" s="368"/>
      <c r="F12" s="366"/>
      <c r="G12" s="837">
        <v>8.0</v>
      </c>
      <c r="H12" s="898"/>
      <c r="I12" s="224"/>
      <c r="J12" s="224"/>
      <c r="K12" s="224"/>
      <c r="L12" s="224"/>
      <c r="M12" s="224"/>
      <c r="N12" s="224"/>
      <c r="O12" s="224"/>
      <c r="P12" s="224"/>
      <c r="Q12" s="224"/>
      <c r="R12" s="264"/>
      <c r="S12" s="1138"/>
      <c r="T12" s="234"/>
      <c r="U12" s="236"/>
      <c r="V12" s="238"/>
      <c r="W12" s="615"/>
      <c r="X12" s="214"/>
    </row>
    <row r="13" ht="24.75" customHeight="1">
      <c r="A13" s="1146" t="s">
        <v>459</v>
      </c>
      <c r="B13" s="1147" t="s">
        <v>460</v>
      </c>
      <c r="C13" s="1148">
        <v>2061118.0</v>
      </c>
      <c r="D13" s="1149">
        <v>2547001.0</v>
      </c>
      <c r="E13" s="368"/>
      <c r="F13" s="366"/>
      <c r="G13" s="837">
        <v>46.0</v>
      </c>
      <c r="H13" s="898"/>
      <c r="I13" s="224"/>
      <c r="J13" s="224"/>
      <c r="K13" s="224"/>
      <c r="L13" s="224"/>
      <c r="M13" s="224"/>
      <c r="N13" s="224"/>
      <c r="O13" s="224"/>
      <c r="P13" s="224"/>
      <c r="Q13" s="224"/>
      <c r="R13" s="264"/>
      <c r="S13" s="1138"/>
      <c r="T13" s="234"/>
      <c r="U13" s="236"/>
      <c r="V13" s="238"/>
      <c r="W13" s="615"/>
      <c r="X13" s="214"/>
    </row>
    <row r="14" ht="24.75" customHeight="1">
      <c r="A14" s="1146" t="s">
        <v>461</v>
      </c>
      <c r="B14" s="1147" t="s">
        <v>462</v>
      </c>
      <c r="C14" s="1148">
        <v>2068012.0</v>
      </c>
      <c r="D14" s="1149">
        <v>2555150.0</v>
      </c>
      <c r="E14" s="368"/>
      <c r="F14" s="366"/>
      <c r="G14" s="837"/>
      <c r="H14" s="898"/>
      <c r="I14" s="224"/>
      <c r="J14" s="224"/>
      <c r="K14" s="224"/>
      <c r="L14" s="224"/>
      <c r="M14" s="224"/>
      <c r="N14" s="224"/>
      <c r="O14" s="224"/>
      <c r="P14" s="224"/>
      <c r="Q14" s="224"/>
      <c r="R14" s="264"/>
      <c r="S14" s="1138"/>
      <c r="T14" s="234"/>
      <c r="U14" s="236"/>
      <c r="V14" s="238"/>
      <c r="W14" s="615"/>
      <c r="X14" s="214"/>
    </row>
    <row r="15" ht="24.75" customHeight="1">
      <c r="A15" s="1146" t="s">
        <v>461</v>
      </c>
      <c r="B15" s="1147" t="s">
        <v>463</v>
      </c>
      <c r="C15" s="1148">
        <v>2067985.0</v>
      </c>
      <c r="D15" s="1149">
        <v>2554164.0</v>
      </c>
      <c r="E15" s="368"/>
      <c r="F15" s="366"/>
      <c r="G15" s="837"/>
      <c r="H15" s="898"/>
      <c r="I15" s="224"/>
      <c r="J15" s="224"/>
      <c r="K15" s="224"/>
      <c r="L15" s="224"/>
      <c r="M15" s="224"/>
      <c r="N15" s="224"/>
      <c r="O15" s="224"/>
      <c r="P15" s="224"/>
      <c r="Q15" s="224"/>
      <c r="R15" s="264"/>
      <c r="S15" s="1138"/>
      <c r="T15" s="234"/>
      <c r="U15" s="236"/>
      <c r="V15" s="238"/>
      <c r="W15" s="615"/>
      <c r="X15" s="214"/>
    </row>
    <row r="16" ht="24.75" customHeight="1">
      <c r="A16" s="1146" t="s">
        <v>464</v>
      </c>
      <c r="B16" s="1147" t="s">
        <v>465</v>
      </c>
      <c r="C16" s="1148">
        <v>2055145.0</v>
      </c>
      <c r="D16" s="1149">
        <v>2561557.0</v>
      </c>
      <c r="E16" s="368"/>
      <c r="F16" s="366"/>
      <c r="G16" s="837"/>
      <c r="H16" s="898"/>
      <c r="I16" s="224"/>
      <c r="J16" s="224"/>
      <c r="K16" s="224"/>
      <c r="L16" s="224"/>
      <c r="M16" s="224"/>
      <c r="N16" s="224"/>
      <c r="O16" s="224"/>
      <c r="P16" s="224"/>
      <c r="Q16" s="224"/>
      <c r="R16" s="264"/>
      <c r="S16" s="1138"/>
      <c r="T16" s="234"/>
      <c r="U16" s="236"/>
      <c r="V16" s="238"/>
      <c r="W16" s="615"/>
      <c r="X16" s="214"/>
    </row>
    <row r="17" ht="24.75" customHeight="1">
      <c r="A17" s="1146" t="s">
        <v>466</v>
      </c>
      <c r="B17" s="1147" t="s">
        <v>467</v>
      </c>
      <c r="C17" s="1148">
        <v>2061823.0</v>
      </c>
      <c r="D17" s="1149">
        <v>2557962.0</v>
      </c>
      <c r="E17" s="368"/>
      <c r="F17" s="366"/>
      <c r="G17" s="837"/>
      <c r="H17" s="898"/>
      <c r="I17" s="224"/>
      <c r="J17" s="224"/>
      <c r="K17" s="224"/>
      <c r="L17" s="224"/>
      <c r="M17" s="224"/>
      <c r="N17" s="224"/>
      <c r="O17" s="224"/>
      <c r="P17" s="224"/>
      <c r="Q17" s="224"/>
      <c r="R17" s="264"/>
      <c r="S17" s="1138"/>
      <c r="T17" s="234"/>
      <c r="U17" s="236"/>
      <c r="V17" s="238"/>
      <c r="W17" s="615"/>
      <c r="X17" s="214"/>
    </row>
    <row r="18" ht="24.75" customHeight="1">
      <c r="A18" s="1146" t="s">
        <v>468</v>
      </c>
      <c r="B18" s="1147" t="s">
        <v>469</v>
      </c>
      <c r="C18" s="1148">
        <v>2062849.0</v>
      </c>
      <c r="D18" s="1149">
        <v>2560889.0</v>
      </c>
      <c r="E18" s="368"/>
      <c r="F18" s="366"/>
      <c r="G18" s="837"/>
      <c r="H18" s="898"/>
      <c r="I18" s="224"/>
      <c r="J18" s="224"/>
      <c r="K18" s="224"/>
      <c r="L18" s="224"/>
      <c r="M18" s="224"/>
      <c r="N18" s="224"/>
      <c r="O18" s="224"/>
      <c r="P18" s="224"/>
      <c r="Q18" s="224"/>
      <c r="R18" s="264"/>
      <c r="S18" s="1138"/>
      <c r="T18" s="234"/>
      <c r="U18" s="236"/>
      <c r="V18" s="238"/>
      <c r="W18" s="615"/>
      <c r="X18" s="214"/>
    </row>
    <row r="19" ht="24.75" customHeight="1">
      <c r="A19" s="1146" t="s">
        <v>470</v>
      </c>
      <c r="B19" s="1147" t="s">
        <v>471</v>
      </c>
      <c r="C19" s="1148">
        <v>2063102.0</v>
      </c>
      <c r="D19" s="1149">
        <v>2560798.0</v>
      </c>
      <c r="E19" s="368"/>
      <c r="F19" s="366"/>
      <c r="G19" s="837"/>
      <c r="H19" s="898"/>
      <c r="I19" s="224"/>
      <c r="J19" s="224"/>
      <c r="K19" s="224"/>
      <c r="L19" s="224"/>
      <c r="M19" s="224"/>
      <c r="N19" s="224"/>
      <c r="O19" s="224"/>
      <c r="P19" s="224"/>
      <c r="Q19" s="224"/>
      <c r="R19" s="264"/>
      <c r="S19" s="1138"/>
      <c r="T19" s="234"/>
      <c r="U19" s="236"/>
      <c r="V19" s="238"/>
      <c r="W19" s="615"/>
      <c r="X19" s="214"/>
    </row>
    <row r="20" ht="24.75" customHeight="1">
      <c r="A20" s="1146" t="s">
        <v>472</v>
      </c>
      <c r="B20" s="1147" t="s">
        <v>473</v>
      </c>
      <c r="C20" s="1148">
        <v>2062850.0</v>
      </c>
      <c r="D20" s="1149">
        <v>2560590.0</v>
      </c>
      <c r="E20" s="368"/>
      <c r="F20" s="366"/>
      <c r="G20" s="837"/>
      <c r="H20" s="898"/>
      <c r="I20" s="224"/>
      <c r="J20" s="224"/>
      <c r="K20" s="224"/>
      <c r="L20" s="224"/>
      <c r="M20" s="224"/>
      <c r="N20" s="224"/>
      <c r="O20" s="224"/>
      <c r="P20" s="224"/>
      <c r="Q20" s="224"/>
      <c r="R20" s="264"/>
      <c r="S20" s="1138"/>
      <c r="T20" s="234"/>
      <c r="U20" s="236"/>
      <c r="V20" s="238"/>
      <c r="W20" s="615"/>
      <c r="X20" s="214"/>
    </row>
    <row r="21" ht="24.75" customHeight="1">
      <c r="A21" s="1146" t="s">
        <v>475</v>
      </c>
      <c r="B21" s="1147" t="s">
        <v>476</v>
      </c>
      <c r="C21" s="1148">
        <v>2061999.0</v>
      </c>
      <c r="D21" s="1149">
        <v>2558891.0</v>
      </c>
      <c r="E21" s="368"/>
      <c r="F21" s="366"/>
      <c r="G21" s="837"/>
      <c r="H21" s="898"/>
      <c r="I21" s="224"/>
      <c r="J21" s="224"/>
      <c r="K21" s="224"/>
      <c r="L21" s="224"/>
      <c r="M21" s="224"/>
      <c r="N21" s="224"/>
      <c r="O21" s="224"/>
      <c r="P21" s="224"/>
      <c r="Q21" s="224"/>
      <c r="R21" s="264"/>
      <c r="S21" s="1138"/>
      <c r="T21" s="234"/>
      <c r="U21" s="236"/>
      <c r="V21" s="238"/>
      <c r="W21" s="615"/>
      <c r="X21" s="214"/>
    </row>
    <row r="22" ht="24.75" customHeight="1">
      <c r="A22" s="1146" t="s">
        <v>466</v>
      </c>
      <c r="B22" s="1147" t="s">
        <v>477</v>
      </c>
      <c r="C22" s="1148">
        <v>2063183.0</v>
      </c>
      <c r="D22" s="1149">
        <v>2560942.0</v>
      </c>
      <c r="E22" s="368"/>
      <c r="F22" s="366"/>
      <c r="G22" s="837"/>
      <c r="H22" s="898"/>
      <c r="I22" s="224"/>
      <c r="J22" s="224"/>
      <c r="K22" s="224"/>
      <c r="L22" s="224"/>
      <c r="M22" s="224"/>
      <c r="N22" s="224"/>
      <c r="O22" s="224"/>
      <c r="P22" s="224"/>
      <c r="Q22" s="224"/>
      <c r="R22" s="264"/>
      <c r="S22" s="1138"/>
      <c r="T22" s="234"/>
      <c r="U22" s="236"/>
      <c r="V22" s="238"/>
      <c r="W22" s="615"/>
      <c r="X22" s="214"/>
    </row>
    <row r="23" ht="24.75" customHeight="1">
      <c r="A23" s="1175" t="s">
        <v>478</v>
      </c>
      <c r="B23" s="1176" t="s">
        <v>479</v>
      </c>
      <c r="C23" s="1177">
        <v>2062959.0</v>
      </c>
      <c r="D23" s="1178">
        <v>2560765.0</v>
      </c>
      <c r="E23" s="779"/>
      <c r="F23" s="798"/>
      <c r="G23" s="915"/>
      <c r="H23" s="1005"/>
      <c r="I23" s="279"/>
      <c r="J23" s="279"/>
      <c r="K23" s="279"/>
      <c r="L23" s="279"/>
      <c r="M23" s="279"/>
      <c r="N23" s="279"/>
      <c r="O23" s="279"/>
      <c r="P23" s="279"/>
      <c r="Q23" s="279"/>
      <c r="R23" s="566"/>
      <c r="S23" s="1138"/>
      <c r="T23" s="781"/>
      <c r="U23" s="782"/>
      <c r="V23" s="1008"/>
      <c r="W23" s="615"/>
      <c r="X23" s="1009"/>
    </row>
    <row r="24" ht="28.5" customHeight="1">
      <c r="A24" s="217"/>
      <c r="B24" s="222"/>
      <c r="C24" s="222"/>
      <c r="D24" s="222"/>
      <c r="E24" s="723"/>
      <c r="F24" s="351"/>
      <c r="G24" s="222"/>
      <c r="H24" s="178"/>
      <c r="I24" s="178"/>
      <c r="J24" s="178"/>
      <c r="K24" s="178"/>
      <c r="L24" s="178"/>
      <c r="M24" s="178"/>
      <c r="N24" s="178"/>
      <c r="O24" s="178"/>
      <c r="P24" s="178"/>
      <c r="Q24" s="178"/>
      <c r="R24" s="190"/>
      <c r="S24" s="1138"/>
      <c r="T24" s="1015"/>
      <c r="U24" s="1016"/>
      <c r="V24" s="1017"/>
      <c r="W24" s="615"/>
      <c r="X24" s="1018"/>
    </row>
    <row r="25" ht="30.0" customHeight="1">
      <c r="A25" s="239"/>
      <c r="B25" s="240"/>
      <c r="C25" s="240"/>
      <c r="D25" s="240"/>
      <c r="E25" s="372"/>
      <c r="F25" s="240"/>
      <c r="G25" s="240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6"/>
      <c r="S25" s="1138"/>
      <c r="T25" s="278"/>
      <c r="U25" s="281"/>
      <c r="V25" s="284"/>
      <c r="W25" s="615"/>
      <c r="X25" s="287"/>
    </row>
    <row r="26" ht="30.0" customHeight="1">
      <c r="A26" s="292"/>
      <c r="B26" s="294"/>
      <c r="C26" s="294"/>
      <c r="D26" s="375"/>
      <c r="E26" s="376"/>
      <c r="F26" s="294"/>
      <c r="G26" s="294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276"/>
      <c r="S26" s="1180"/>
      <c r="T26" s="1182"/>
      <c r="U26" s="1186"/>
      <c r="V26" s="1187"/>
      <c r="W26" s="698"/>
      <c r="X26" s="353"/>
    </row>
    <row r="27" ht="30.0" customHeight="1">
      <c r="A27" s="388"/>
      <c r="B27" s="33"/>
      <c r="C27" s="33"/>
      <c r="D27" s="33"/>
      <c r="E27" s="33"/>
      <c r="F27" s="33"/>
      <c r="G27" s="33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796"/>
      <c r="T27" s="37"/>
      <c r="U27" s="37"/>
      <c r="V27" s="37"/>
      <c r="W27" s="788"/>
      <c r="X27" s="33"/>
    </row>
    <row r="28" ht="15.75" customHeight="1">
      <c r="A28" s="122" t="s">
        <v>121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1"/>
      <c r="Y28" s="388"/>
      <c r="Z28" s="388"/>
      <c r="AA28" s="388"/>
      <c r="AB28" s="388"/>
      <c r="AC28" s="388"/>
    </row>
    <row r="29" ht="53.25" customHeight="1">
      <c r="A29" s="924" t="s">
        <v>298</v>
      </c>
      <c r="B29" s="40"/>
      <c r="C29" s="925"/>
      <c r="D29" s="926"/>
      <c r="E29" s="318"/>
      <c r="F29" s="322" t="s">
        <v>285</v>
      </c>
      <c r="G29" s="322" t="s">
        <v>286</v>
      </c>
      <c r="H29" s="322" t="s">
        <v>287</v>
      </c>
      <c r="I29" s="322" t="s">
        <v>288</v>
      </c>
      <c r="J29" s="322" t="s">
        <v>289</v>
      </c>
      <c r="K29" s="322" t="s">
        <v>290</v>
      </c>
      <c r="L29" s="322" t="s">
        <v>291</v>
      </c>
      <c r="M29" s="322" t="s">
        <v>292</v>
      </c>
      <c r="N29" s="322" t="s">
        <v>293</v>
      </c>
      <c r="O29" s="322" t="s">
        <v>294</v>
      </c>
      <c r="P29" s="322" t="s">
        <v>295</v>
      </c>
      <c r="Q29" s="328" t="s">
        <v>296</v>
      </c>
      <c r="R29" s="1188"/>
      <c r="S29" s="40"/>
      <c r="T29" s="40"/>
      <c r="U29" s="40"/>
      <c r="V29" s="40"/>
      <c r="W29" s="41"/>
      <c r="X29" s="315" t="s">
        <v>693</v>
      </c>
    </row>
    <row r="30" ht="72.75" customHeight="1">
      <c r="A30" s="1189" t="s">
        <v>8</v>
      </c>
      <c r="B30" s="1190" t="s">
        <v>11</v>
      </c>
      <c r="C30" s="701" t="s">
        <v>12</v>
      </c>
      <c r="D30" s="324" t="s">
        <v>214</v>
      </c>
      <c r="E30" s="1191"/>
      <c r="F30" s="1192"/>
      <c r="G30" s="1193" t="s">
        <v>170</v>
      </c>
      <c r="H30" s="1194"/>
      <c r="I30" s="1192" t="s">
        <v>170</v>
      </c>
      <c r="J30" s="1192" t="s">
        <v>299</v>
      </c>
      <c r="K30" s="1192" t="s">
        <v>300</v>
      </c>
      <c r="L30" s="1192" t="s">
        <v>170</v>
      </c>
      <c r="M30" s="1192"/>
      <c r="N30" s="1192" t="s">
        <v>172</v>
      </c>
      <c r="O30" s="1193" t="s">
        <v>173</v>
      </c>
      <c r="P30" s="1193" t="s">
        <v>176</v>
      </c>
      <c r="Q30" s="1195" t="s">
        <v>178</v>
      </c>
      <c r="R30" s="1196"/>
      <c r="W30" s="363"/>
      <c r="X30" s="1197"/>
      <c r="Y30" s="33"/>
      <c r="Z30" s="33"/>
      <c r="AA30" s="33"/>
      <c r="AB30" s="33"/>
      <c r="AC30" s="33"/>
    </row>
    <row r="31" ht="15.75" customHeight="1">
      <c r="A31" s="1140" t="s">
        <v>245</v>
      </c>
      <c r="B31" s="1141" t="s">
        <v>349</v>
      </c>
      <c r="C31" s="1142">
        <v>2064641.0</v>
      </c>
      <c r="D31" s="1143">
        <v>2555088.0</v>
      </c>
      <c r="E31" s="185"/>
      <c r="F31" s="178"/>
      <c r="G31" s="178"/>
      <c r="H31" s="178"/>
      <c r="I31" s="178"/>
      <c r="J31" s="178"/>
      <c r="K31" s="178"/>
      <c r="L31" s="178"/>
      <c r="M31" s="178"/>
      <c r="N31" s="178"/>
      <c r="O31" s="178"/>
      <c r="P31" s="806"/>
      <c r="Q31" s="190"/>
      <c r="R31" s="356"/>
      <c r="W31" s="363"/>
      <c r="X31" s="838"/>
    </row>
    <row r="32" ht="15.75" customHeight="1">
      <c r="A32" s="1146"/>
      <c r="B32" s="1147" t="s">
        <v>351</v>
      </c>
      <c r="C32" s="1148">
        <v>2061821.0</v>
      </c>
      <c r="D32" s="1149">
        <v>2560303.0</v>
      </c>
      <c r="E32" s="262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367"/>
      <c r="Q32" s="264"/>
      <c r="R32" s="356"/>
      <c r="W32" s="363"/>
      <c r="X32" s="364"/>
    </row>
    <row r="33" ht="15.75" customHeight="1">
      <c r="A33" s="1146" t="s">
        <v>448</v>
      </c>
      <c r="B33" s="1147" t="s">
        <v>449</v>
      </c>
      <c r="C33" s="1148">
        <v>2063615.0</v>
      </c>
      <c r="D33" s="1149">
        <v>2550790.0</v>
      </c>
      <c r="E33" s="262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367"/>
      <c r="Q33" s="264"/>
      <c r="R33" s="356"/>
      <c r="W33" s="363"/>
      <c r="X33" s="364"/>
    </row>
    <row r="34" ht="15.75" customHeight="1">
      <c r="A34" s="1146" t="s">
        <v>75</v>
      </c>
      <c r="B34" s="1147" t="s">
        <v>450</v>
      </c>
      <c r="C34" s="1148">
        <v>2061710.0</v>
      </c>
      <c r="D34" s="1149">
        <v>2554161.0</v>
      </c>
      <c r="E34" s="262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367"/>
      <c r="Q34" s="264"/>
      <c r="R34" s="356"/>
      <c r="W34" s="363"/>
      <c r="X34" s="364"/>
    </row>
    <row r="35" ht="15.75" customHeight="1">
      <c r="A35" s="1146" t="s">
        <v>245</v>
      </c>
      <c r="B35" s="1147" t="s">
        <v>451</v>
      </c>
      <c r="C35" s="1148">
        <v>2064469.0</v>
      </c>
      <c r="D35" s="1149">
        <v>2550199.0</v>
      </c>
      <c r="E35" s="262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367"/>
      <c r="Q35" s="264"/>
      <c r="R35" s="356"/>
      <c r="W35" s="363"/>
      <c r="X35" s="364"/>
    </row>
    <row r="36" ht="15.75" customHeight="1">
      <c r="A36" s="1146" t="s">
        <v>452</v>
      </c>
      <c r="B36" s="1147" t="s">
        <v>453</v>
      </c>
      <c r="C36" s="1148">
        <v>2061460.0</v>
      </c>
      <c r="D36" s="1149">
        <v>2547115.0</v>
      </c>
      <c r="E36" s="262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367"/>
      <c r="Q36" s="264"/>
      <c r="R36" s="356"/>
      <c r="W36" s="363"/>
      <c r="X36" s="364"/>
    </row>
    <row r="37" ht="15.75" customHeight="1">
      <c r="A37" s="1146" t="s">
        <v>245</v>
      </c>
      <c r="B37" s="1147" t="s">
        <v>454</v>
      </c>
      <c r="C37" s="1148">
        <v>2061721.0</v>
      </c>
      <c r="D37" s="1149">
        <v>2557563.0</v>
      </c>
      <c r="E37" s="262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367"/>
      <c r="Q37" s="264"/>
      <c r="R37" s="356"/>
      <c r="W37" s="363"/>
      <c r="X37" s="364"/>
    </row>
    <row r="38" ht="15.75" customHeight="1">
      <c r="A38" s="1146" t="s">
        <v>455</v>
      </c>
      <c r="B38" s="1147" t="s">
        <v>456</v>
      </c>
      <c r="C38" s="1148">
        <v>2061557.0</v>
      </c>
      <c r="D38" s="1149">
        <v>2562369.0</v>
      </c>
      <c r="E38" s="262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367"/>
      <c r="Q38" s="264"/>
      <c r="R38" s="356"/>
      <c r="W38" s="363"/>
      <c r="X38" s="364"/>
    </row>
    <row r="39" ht="15.75" customHeight="1">
      <c r="A39" s="1146" t="s">
        <v>457</v>
      </c>
      <c r="B39" s="1147" t="s">
        <v>458</v>
      </c>
      <c r="C39" s="1148">
        <v>2062099.0</v>
      </c>
      <c r="D39" s="1149">
        <v>2555081.0</v>
      </c>
      <c r="E39" s="262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367"/>
      <c r="Q39" s="264"/>
      <c r="R39" s="356"/>
      <c r="W39" s="363"/>
      <c r="X39" s="364"/>
    </row>
    <row r="40" ht="15.75" customHeight="1">
      <c r="A40" s="1146" t="s">
        <v>459</v>
      </c>
      <c r="B40" s="1147" t="s">
        <v>460</v>
      </c>
      <c r="C40" s="1148">
        <v>2061118.0</v>
      </c>
      <c r="D40" s="1149">
        <v>2547001.0</v>
      </c>
      <c r="E40" s="262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367"/>
      <c r="Q40" s="264"/>
      <c r="R40" s="356"/>
      <c r="W40" s="363"/>
      <c r="X40" s="364"/>
    </row>
    <row r="41" ht="15.75" customHeight="1">
      <c r="A41" s="1146" t="s">
        <v>461</v>
      </c>
      <c r="B41" s="1147" t="s">
        <v>462</v>
      </c>
      <c r="C41" s="1148">
        <v>2068012.0</v>
      </c>
      <c r="D41" s="1149">
        <v>2555150.0</v>
      </c>
      <c r="E41" s="262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367"/>
      <c r="Q41" s="264"/>
      <c r="R41" s="356"/>
      <c r="W41" s="363"/>
      <c r="X41" s="364"/>
    </row>
    <row r="42" ht="15.75" customHeight="1">
      <c r="A42" s="1146" t="s">
        <v>461</v>
      </c>
      <c r="B42" s="1147" t="s">
        <v>463</v>
      </c>
      <c r="C42" s="1148">
        <v>2067985.0</v>
      </c>
      <c r="D42" s="1149">
        <v>2554164.0</v>
      </c>
      <c r="E42" s="262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367"/>
      <c r="Q42" s="264"/>
      <c r="R42" s="356"/>
      <c r="W42" s="363"/>
      <c r="X42" s="364"/>
    </row>
    <row r="43" ht="15.75" customHeight="1">
      <c r="A43" s="1146" t="s">
        <v>464</v>
      </c>
      <c r="B43" s="1147" t="s">
        <v>465</v>
      </c>
      <c r="C43" s="1148">
        <v>2055145.0</v>
      </c>
      <c r="D43" s="1149">
        <v>2561557.0</v>
      </c>
      <c r="E43" s="262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367"/>
      <c r="Q43" s="264"/>
      <c r="R43" s="356"/>
      <c r="W43" s="363"/>
      <c r="X43" s="364"/>
    </row>
    <row r="44" ht="15.75" customHeight="1">
      <c r="A44" s="1146" t="s">
        <v>466</v>
      </c>
      <c r="B44" s="1147" t="s">
        <v>467</v>
      </c>
      <c r="C44" s="1148">
        <v>2061823.0</v>
      </c>
      <c r="D44" s="1149">
        <v>2557962.0</v>
      </c>
      <c r="E44" s="262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367"/>
      <c r="Q44" s="264"/>
      <c r="R44" s="356"/>
      <c r="W44" s="363"/>
      <c r="X44" s="364"/>
    </row>
    <row r="45" ht="27.75" customHeight="1">
      <c r="A45" s="1146" t="s">
        <v>468</v>
      </c>
      <c r="B45" s="1147" t="s">
        <v>469</v>
      </c>
      <c r="C45" s="1148">
        <v>2062849.0</v>
      </c>
      <c r="D45" s="1149">
        <v>2560889.0</v>
      </c>
      <c r="E45" s="262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367"/>
      <c r="Q45" s="264"/>
      <c r="R45" s="356"/>
      <c r="W45" s="363"/>
      <c r="X45" s="364"/>
    </row>
    <row r="46" ht="15.75" customHeight="1">
      <c r="A46" s="1146" t="s">
        <v>470</v>
      </c>
      <c r="B46" s="1147" t="s">
        <v>471</v>
      </c>
      <c r="C46" s="1148">
        <v>2063102.0</v>
      </c>
      <c r="D46" s="1149">
        <v>2560798.0</v>
      </c>
      <c r="E46" s="262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367"/>
      <c r="Q46" s="264"/>
      <c r="R46" s="356"/>
      <c r="W46" s="363"/>
      <c r="X46" s="364"/>
    </row>
    <row r="47" ht="15.75" customHeight="1">
      <c r="A47" s="1146" t="s">
        <v>472</v>
      </c>
      <c r="B47" s="1147" t="s">
        <v>473</v>
      </c>
      <c r="C47" s="1148">
        <v>2062850.0</v>
      </c>
      <c r="D47" s="1149">
        <v>2560590.0</v>
      </c>
      <c r="E47" s="262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367"/>
      <c r="Q47" s="264"/>
      <c r="R47" s="356"/>
      <c r="W47" s="363"/>
      <c r="X47" s="364"/>
    </row>
    <row r="48" ht="15.75" customHeight="1">
      <c r="A48" s="1146" t="s">
        <v>475</v>
      </c>
      <c r="B48" s="1147" t="s">
        <v>476</v>
      </c>
      <c r="C48" s="1148">
        <v>2061999.0</v>
      </c>
      <c r="D48" s="1149">
        <v>2558891.0</v>
      </c>
      <c r="E48" s="262"/>
      <c r="F48" s="224"/>
      <c r="G48" s="224"/>
      <c r="H48" s="224"/>
      <c r="I48" s="224"/>
      <c r="J48" s="224"/>
      <c r="K48" s="224"/>
      <c r="L48" s="224"/>
      <c r="M48" s="224"/>
      <c r="N48" s="224"/>
      <c r="O48" s="224"/>
      <c r="P48" s="367"/>
      <c r="Q48" s="264"/>
      <c r="R48" s="356"/>
      <c r="W48" s="363"/>
      <c r="X48" s="364"/>
    </row>
    <row r="49" ht="15.75" customHeight="1">
      <c r="A49" s="1146" t="s">
        <v>466</v>
      </c>
      <c r="B49" s="1147" t="s">
        <v>477</v>
      </c>
      <c r="C49" s="1148">
        <v>2063183.0</v>
      </c>
      <c r="D49" s="1149">
        <v>2560942.0</v>
      </c>
      <c r="E49" s="262"/>
      <c r="F49" s="224"/>
      <c r="G49" s="224"/>
      <c r="H49" s="224"/>
      <c r="I49" s="224"/>
      <c r="J49" s="224"/>
      <c r="K49" s="224"/>
      <c r="L49" s="224"/>
      <c r="M49" s="224"/>
      <c r="N49" s="224"/>
      <c r="O49" s="224"/>
      <c r="P49" s="367"/>
      <c r="Q49" s="264"/>
      <c r="R49" s="356"/>
      <c r="W49" s="363"/>
      <c r="X49" s="364"/>
    </row>
    <row r="50" ht="15.75" customHeight="1">
      <c r="A50" s="1146" t="s">
        <v>478</v>
      </c>
      <c r="B50" s="1147" t="s">
        <v>479</v>
      </c>
      <c r="C50" s="1148">
        <v>2062959.0</v>
      </c>
      <c r="D50" s="1149">
        <v>2560765.0</v>
      </c>
      <c r="E50" s="262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367"/>
      <c r="Q50" s="264"/>
      <c r="R50" s="356"/>
      <c r="W50" s="363"/>
      <c r="X50" s="364"/>
    </row>
    <row r="51" ht="15.75" customHeight="1">
      <c r="A51" s="1210"/>
      <c r="B51" s="1211"/>
      <c r="C51" s="368"/>
      <c r="D51" s="257"/>
      <c r="E51" s="262"/>
      <c r="F51" s="224"/>
      <c r="G51" s="224"/>
      <c r="H51" s="224"/>
      <c r="I51" s="224"/>
      <c r="J51" s="224"/>
      <c r="K51" s="224"/>
      <c r="L51" s="224"/>
      <c r="M51" s="224"/>
      <c r="N51" s="224"/>
      <c r="O51" s="224"/>
      <c r="P51" s="367"/>
      <c r="Q51" s="264"/>
      <c r="R51" s="356"/>
      <c r="W51" s="363"/>
      <c r="X51" s="364"/>
    </row>
    <row r="52" ht="15.75" customHeight="1">
      <c r="A52" s="1212"/>
      <c r="B52" s="1213"/>
      <c r="C52" s="372"/>
      <c r="D52" s="242"/>
      <c r="E52" s="241"/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373"/>
      <c r="Q52" s="246"/>
      <c r="R52" s="356"/>
      <c r="W52" s="363"/>
      <c r="X52" s="1043"/>
    </row>
    <row r="53" ht="15.75" customHeight="1">
      <c r="A53" s="292"/>
      <c r="B53" s="294"/>
      <c r="C53" s="294"/>
      <c r="D53" s="296"/>
      <c r="E53" s="384"/>
      <c r="F53" s="303"/>
      <c r="G53" s="303"/>
      <c r="H53" s="303"/>
      <c r="I53" s="303"/>
      <c r="J53" s="303"/>
      <c r="K53" s="303"/>
      <c r="L53" s="303"/>
      <c r="M53" s="303"/>
      <c r="N53" s="303"/>
      <c r="O53" s="303"/>
      <c r="P53" s="377"/>
      <c r="Q53" s="276"/>
      <c r="R53" s="356"/>
      <c r="W53" s="363"/>
      <c r="X53" s="1126"/>
    </row>
    <row r="54" ht="15.75" customHeight="1">
      <c r="A54" s="292"/>
      <c r="B54" s="294"/>
      <c r="C54" s="294"/>
      <c r="D54" s="296"/>
      <c r="E54" s="384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77"/>
      <c r="Q54" s="276"/>
      <c r="R54" s="379"/>
      <c r="S54" s="380"/>
      <c r="T54" s="380"/>
      <c r="U54" s="380"/>
      <c r="V54" s="380"/>
      <c r="W54" s="381"/>
      <c r="X54" s="1126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5.13"/>
    <col customWidth="1" min="3" max="3" width="21.63"/>
    <col customWidth="1" min="4" max="4" width="26.88"/>
    <col customWidth="1" min="5" max="5" width="19.38"/>
    <col customWidth="1" min="6" max="6" width="19.0"/>
    <col customWidth="1" min="7" max="7" width="18.75"/>
    <col customWidth="1" min="8" max="9" width="18.13"/>
    <col customWidth="1" min="10" max="10" width="22.88"/>
    <col customWidth="1" min="11" max="11" width="20.63"/>
    <col customWidth="1" min="12" max="12" width="19.13"/>
    <col customWidth="1" min="13" max="13" width="21.0"/>
    <col customWidth="1" min="14" max="14" width="20.75"/>
    <col customWidth="1" min="15" max="15" width="19.75"/>
    <col customWidth="1" min="16" max="18" width="18.13"/>
    <col customWidth="1" min="19" max="19" width="25.63"/>
    <col customWidth="1" min="20" max="24" width="18.13"/>
    <col customWidth="1" min="25" max="25" width="11.0"/>
    <col customWidth="1" min="26" max="26" width="27.63"/>
    <col customWidth="1" min="27" max="31" width="7.63"/>
  </cols>
  <sheetData>
    <row r="1" ht="48.0" customHeight="1">
      <c r="A1" s="933"/>
      <c r="B1" s="1198"/>
      <c r="C1" s="1198"/>
      <c r="D1" s="1198"/>
      <c r="E1" s="1198"/>
      <c r="F1" s="1198"/>
      <c r="G1" s="1198"/>
      <c r="H1" s="1198"/>
      <c r="I1" s="1198"/>
      <c r="J1" s="1198"/>
      <c r="K1" s="1199" t="s">
        <v>121</v>
      </c>
      <c r="L1" s="1198"/>
      <c r="M1" s="1198"/>
      <c r="N1" s="1198"/>
      <c r="O1" s="1198"/>
      <c r="P1" s="1198"/>
      <c r="Q1" s="1198"/>
      <c r="R1" s="1198"/>
      <c r="S1" s="1198"/>
      <c r="T1" s="1198"/>
      <c r="U1" s="1198"/>
      <c r="V1" s="1198"/>
      <c r="W1" s="1198"/>
      <c r="X1" s="1198"/>
      <c r="Y1" s="1198"/>
      <c r="Z1" s="1200"/>
      <c r="AA1" s="1201"/>
      <c r="AB1" s="1201"/>
      <c r="AC1" s="1201"/>
      <c r="AD1" s="1201"/>
      <c r="AE1" s="1201"/>
    </row>
    <row r="2" ht="49.5" customHeight="1">
      <c r="A2" s="1202" t="s">
        <v>127</v>
      </c>
      <c r="B2" s="1089"/>
      <c r="C2" s="1090"/>
      <c r="D2" s="1203"/>
      <c r="E2" s="1204"/>
      <c r="F2" s="1205"/>
      <c r="G2" s="1206" t="s">
        <v>133</v>
      </c>
      <c r="H2" s="1207" t="s">
        <v>147</v>
      </c>
      <c r="I2" s="1207" t="s">
        <v>152</v>
      </c>
      <c r="J2" s="1207" t="s">
        <v>153</v>
      </c>
      <c r="K2" s="1207" t="s">
        <v>154</v>
      </c>
      <c r="L2" s="1207" t="s">
        <v>155</v>
      </c>
      <c r="M2" s="1207" t="s">
        <v>156</v>
      </c>
      <c r="N2" s="1207" t="s">
        <v>157</v>
      </c>
      <c r="O2" s="1207" t="s">
        <v>158</v>
      </c>
      <c r="P2" s="1207" t="s">
        <v>159</v>
      </c>
      <c r="Q2" s="1207" t="s">
        <v>160</v>
      </c>
      <c r="R2" s="1205" t="s">
        <v>161</v>
      </c>
      <c r="S2" s="1208" t="s">
        <v>162</v>
      </c>
      <c r="T2" s="1209" t="s">
        <v>163</v>
      </c>
      <c r="U2" s="1214" t="s">
        <v>164</v>
      </c>
      <c r="V2" s="1215" t="s">
        <v>165</v>
      </c>
      <c r="W2" s="1216" t="s">
        <v>694</v>
      </c>
      <c r="X2" s="1217" t="s">
        <v>695</v>
      </c>
      <c r="Y2" s="1218"/>
      <c r="Z2" s="1219" t="s">
        <v>696</v>
      </c>
      <c r="AA2" s="1201"/>
      <c r="AB2" s="1201"/>
      <c r="AC2" s="1201"/>
      <c r="AD2" s="1201"/>
      <c r="AE2" s="1201"/>
    </row>
    <row r="3">
      <c r="A3" s="1020" t="s">
        <v>8</v>
      </c>
      <c r="B3" s="1023" t="s">
        <v>11</v>
      </c>
      <c r="C3" s="1220" t="s">
        <v>12</v>
      </c>
      <c r="D3" s="324" t="s">
        <v>214</v>
      </c>
      <c r="E3" s="1221" t="s">
        <v>167</v>
      </c>
      <c r="F3" s="1222" t="s">
        <v>168</v>
      </c>
      <c r="G3" s="1220" t="s">
        <v>169</v>
      </c>
      <c r="H3" s="320"/>
      <c r="I3" s="320"/>
      <c r="J3" s="320" t="s">
        <v>170</v>
      </c>
      <c r="K3" s="320"/>
      <c r="L3" s="320" t="s">
        <v>170</v>
      </c>
      <c r="M3" s="320"/>
      <c r="N3" s="320" t="s">
        <v>170</v>
      </c>
      <c r="O3" s="320" t="s">
        <v>171</v>
      </c>
      <c r="P3" s="320"/>
      <c r="Q3" s="320" t="s">
        <v>170</v>
      </c>
      <c r="R3" s="324" t="s">
        <v>172</v>
      </c>
      <c r="S3" s="106"/>
      <c r="T3" s="1223" t="s">
        <v>237</v>
      </c>
      <c r="U3" s="1217"/>
      <c r="V3" s="1224" t="s">
        <v>697</v>
      </c>
      <c r="W3" s="1225" t="s">
        <v>176</v>
      </c>
      <c r="X3" s="1226" t="s">
        <v>698</v>
      </c>
      <c r="Y3" s="1227"/>
      <c r="Z3" s="1228"/>
      <c r="AA3" s="1201"/>
      <c r="AB3" s="1201"/>
      <c r="AC3" s="1201"/>
      <c r="AD3" s="1201"/>
      <c r="AE3" s="1201"/>
    </row>
    <row r="4" ht="34.5" customHeight="1">
      <c r="A4" s="1229" t="s">
        <v>699</v>
      </c>
      <c r="B4" s="1230" t="s">
        <v>700</v>
      </c>
      <c r="C4" s="955">
        <v>1977235.0</v>
      </c>
      <c r="D4" s="1231">
        <v>2558808.0</v>
      </c>
      <c r="E4" s="1232"/>
      <c r="F4" s="1232"/>
      <c r="G4" s="1232"/>
      <c r="H4" s="1233"/>
      <c r="I4" s="1233"/>
      <c r="J4" s="1234">
        <v>80.0</v>
      </c>
      <c r="K4" s="1233"/>
      <c r="L4" s="1234">
        <v>77.0</v>
      </c>
      <c r="M4" s="1233"/>
      <c r="N4" s="1233"/>
      <c r="O4" s="1235">
        <f>5+18</f>
        <v>23</v>
      </c>
      <c r="P4" s="1233"/>
      <c r="Q4" s="1233">
        <v>30.0</v>
      </c>
      <c r="R4" s="1236">
        <v>70.0</v>
      </c>
      <c r="S4" s="106"/>
      <c r="T4" s="1237">
        <v>76.0</v>
      </c>
      <c r="U4" s="1238"/>
      <c r="V4" s="1237">
        <v>75.0</v>
      </c>
      <c r="W4" s="1237"/>
      <c r="X4" s="1239">
        <v>95.0</v>
      </c>
      <c r="Y4" s="106"/>
      <c r="Z4" s="1240"/>
      <c r="AA4" s="1201"/>
      <c r="AB4" s="1201"/>
      <c r="AC4" s="1201"/>
      <c r="AD4" s="1201"/>
      <c r="AE4" s="1201"/>
    </row>
    <row r="5" ht="32.25" customHeight="1">
      <c r="A5" s="1241" t="s">
        <v>701</v>
      </c>
      <c r="B5" s="1230" t="s">
        <v>703</v>
      </c>
      <c r="C5" s="985">
        <v>1977260.0</v>
      </c>
      <c r="D5" s="1242">
        <v>2541507.0</v>
      </c>
      <c r="E5" s="1243"/>
      <c r="F5" s="1243"/>
      <c r="G5" s="1243"/>
      <c r="H5" s="1244"/>
      <c r="I5" s="1244"/>
      <c r="J5" s="1245">
        <v>48.0</v>
      </c>
      <c r="K5" s="1244"/>
      <c r="L5" s="1246" t="s">
        <v>505</v>
      </c>
      <c r="M5" s="1244"/>
      <c r="N5" s="1244"/>
      <c r="O5" s="1247">
        <f>5+10</f>
        <v>15</v>
      </c>
      <c r="P5" s="1244"/>
      <c r="Q5" s="1244">
        <v>0.0</v>
      </c>
      <c r="R5" s="1248">
        <v>0.0</v>
      </c>
      <c r="S5" s="106"/>
      <c r="T5" s="1237" t="s">
        <v>505</v>
      </c>
      <c r="U5" s="1238"/>
      <c r="V5" s="1237">
        <v>72.0</v>
      </c>
      <c r="W5" s="1237"/>
      <c r="X5" s="1249">
        <v>3.0</v>
      </c>
      <c r="Y5" s="106"/>
      <c r="Z5" s="1240"/>
      <c r="AA5" s="1201"/>
      <c r="AB5" s="1201"/>
      <c r="AC5" s="1201"/>
      <c r="AD5" s="1201"/>
      <c r="AE5" s="1201"/>
    </row>
    <row r="6" ht="33.0" customHeight="1">
      <c r="A6" s="1250" t="s">
        <v>704</v>
      </c>
      <c r="B6" s="1230" t="s">
        <v>705</v>
      </c>
      <c r="C6" s="985">
        <v>2067972.0</v>
      </c>
      <c r="D6" s="1242">
        <v>2437682.0</v>
      </c>
      <c r="E6" s="1243"/>
      <c r="F6" s="1243"/>
      <c r="G6" s="1243"/>
      <c r="H6" s="1244"/>
      <c r="I6" s="1244"/>
      <c r="J6" s="1251">
        <v>70.0</v>
      </c>
      <c r="K6" s="1244"/>
      <c r="L6" s="1245">
        <v>55.0</v>
      </c>
      <c r="M6" s="1244"/>
      <c r="N6" s="1244"/>
      <c r="O6" s="1247" t="s">
        <v>706</v>
      </c>
      <c r="P6" s="1244"/>
      <c r="Q6" s="1244">
        <v>0.0</v>
      </c>
      <c r="R6" s="1248">
        <v>0.0</v>
      </c>
      <c r="S6" s="106"/>
      <c r="T6" s="1237" t="s">
        <v>505</v>
      </c>
      <c r="U6" s="1238"/>
      <c r="V6" s="1237">
        <v>78.0</v>
      </c>
      <c r="W6" s="1237"/>
      <c r="X6" s="1249">
        <v>60.0</v>
      </c>
      <c r="Y6" s="106"/>
      <c r="Z6" s="1240"/>
      <c r="AA6" s="1201"/>
      <c r="AB6" s="1201"/>
      <c r="AC6" s="1201"/>
      <c r="AD6" s="1201"/>
      <c r="AE6" s="1201"/>
    </row>
    <row r="7" ht="34.5" customHeight="1">
      <c r="A7" s="1252" t="s">
        <v>125</v>
      </c>
      <c r="B7" s="1230" t="s">
        <v>707</v>
      </c>
      <c r="C7" s="985">
        <v>1977266.0</v>
      </c>
      <c r="D7" s="1242">
        <v>2545122.0</v>
      </c>
      <c r="E7" s="1243"/>
      <c r="F7" s="1243"/>
      <c r="G7" s="1243"/>
      <c r="H7" s="1244"/>
      <c r="I7" s="1244"/>
      <c r="J7" s="1253">
        <v>20.0</v>
      </c>
      <c r="K7" s="1244"/>
      <c r="L7" s="1246" t="s">
        <v>505</v>
      </c>
      <c r="M7" s="1244"/>
      <c r="N7" s="1244"/>
      <c r="O7" s="1247" t="s">
        <v>505</v>
      </c>
      <c r="P7" s="1244"/>
      <c r="Q7" s="1244">
        <v>0.0</v>
      </c>
      <c r="R7" s="1248">
        <v>0.0</v>
      </c>
      <c r="S7" s="106"/>
      <c r="T7" s="1237" t="s">
        <v>505</v>
      </c>
      <c r="U7" s="1238"/>
      <c r="V7" s="1237">
        <v>0.0</v>
      </c>
      <c r="W7" s="1237"/>
      <c r="X7" s="1254" t="s">
        <v>708</v>
      </c>
      <c r="Y7" s="106"/>
      <c r="Z7" s="1255" t="s">
        <v>709</v>
      </c>
      <c r="AA7" s="1201"/>
      <c r="AB7" s="1201"/>
      <c r="AC7" s="1201"/>
      <c r="AD7" s="1201"/>
      <c r="AE7" s="1201"/>
    </row>
    <row r="8" ht="36.75" customHeight="1">
      <c r="A8" s="1256" t="s">
        <v>711</v>
      </c>
      <c r="B8" s="1259" t="s">
        <v>712</v>
      </c>
      <c r="C8" s="1260">
        <v>1977278.0</v>
      </c>
      <c r="D8" s="1261">
        <v>2557508.0</v>
      </c>
      <c r="E8" s="1243"/>
      <c r="F8" s="1243"/>
      <c r="G8" s="1243"/>
      <c r="H8" s="1244"/>
      <c r="I8" s="1244"/>
      <c r="J8" s="1251">
        <v>97.0</v>
      </c>
      <c r="K8" s="1244"/>
      <c r="L8" s="1251">
        <v>91.0</v>
      </c>
      <c r="M8" s="1244"/>
      <c r="N8" s="1244"/>
      <c r="O8" s="1247">
        <f>5+78</f>
        <v>83</v>
      </c>
      <c r="P8" s="1244"/>
      <c r="Q8" s="1244">
        <v>25.0</v>
      </c>
      <c r="R8" s="1248">
        <v>0.0</v>
      </c>
      <c r="S8" s="106"/>
      <c r="T8" s="1237">
        <v>81.0</v>
      </c>
      <c r="U8" s="1238"/>
      <c r="V8" s="1237">
        <v>84.0</v>
      </c>
      <c r="W8" s="1237"/>
      <c r="X8" s="1249">
        <v>85.0</v>
      </c>
      <c r="Y8" s="106"/>
      <c r="Z8" s="1262"/>
      <c r="AA8" s="1201"/>
      <c r="AB8" s="1201"/>
      <c r="AC8" s="1201"/>
      <c r="AD8" s="1201"/>
      <c r="AE8" s="1201"/>
    </row>
    <row r="9" ht="32.25" customHeight="1">
      <c r="A9" s="1263" t="s">
        <v>714</v>
      </c>
      <c r="B9" s="1264" t="s">
        <v>715</v>
      </c>
      <c r="C9" s="985">
        <v>1977237.0</v>
      </c>
      <c r="D9" s="1265">
        <v>2546918.0</v>
      </c>
      <c r="E9" s="1243"/>
      <c r="F9" s="1243"/>
      <c r="G9" s="1243"/>
      <c r="H9" s="1244"/>
      <c r="I9" s="1244"/>
      <c r="J9" s="1251">
        <v>98.0</v>
      </c>
      <c r="K9" s="1244"/>
      <c r="L9" s="1251">
        <v>95.0</v>
      </c>
      <c r="M9" s="1244"/>
      <c r="N9" s="1244"/>
      <c r="O9" s="1247">
        <v>100.0</v>
      </c>
      <c r="P9" s="1244"/>
      <c r="Q9" s="1244">
        <v>25.0</v>
      </c>
      <c r="R9" s="1248">
        <v>95.0</v>
      </c>
      <c r="S9" s="106"/>
      <c r="T9" s="1237">
        <v>94.0</v>
      </c>
      <c r="U9" s="1238"/>
      <c r="V9" s="1237">
        <v>98.0</v>
      </c>
      <c r="W9" s="1237"/>
      <c r="X9" s="1249">
        <v>100.0</v>
      </c>
      <c r="Y9" s="106"/>
      <c r="Z9" s="1262"/>
      <c r="AA9" s="1201"/>
      <c r="AB9" s="1201"/>
      <c r="AC9" s="1201"/>
      <c r="AD9" s="1201"/>
      <c r="AE9" s="1201"/>
    </row>
    <row r="10" ht="36.0" customHeight="1">
      <c r="A10" s="1266" t="s">
        <v>716</v>
      </c>
      <c r="B10" s="1264" t="s">
        <v>717</v>
      </c>
      <c r="C10" s="985">
        <v>1977286.0</v>
      </c>
      <c r="D10" s="1265">
        <v>2537871.0</v>
      </c>
      <c r="E10" s="1243"/>
      <c r="F10" s="1243"/>
      <c r="G10" s="1243"/>
      <c r="H10" s="1244"/>
      <c r="I10" s="1244"/>
      <c r="J10" s="1251">
        <v>73.0</v>
      </c>
      <c r="K10" s="1244"/>
      <c r="L10" s="1267">
        <v>41.0</v>
      </c>
      <c r="M10" s="1244"/>
      <c r="N10" s="1244"/>
      <c r="O10" s="1247">
        <f>5+30</f>
        <v>35</v>
      </c>
      <c r="P10" s="1244"/>
      <c r="Q10" s="1244">
        <v>65.0</v>
      </c>
      <c r="R10" s="1248">
        <v>70.0</v>
      </c>
      <c r="S10" s="106"/>
      <c r="T10" s="1237">
        <v>70.0</v>
      </c>
      <c r="U10" s="1238"/>
      <c r="V10" s="1237">
        <v>72.0</v>
      </c>
      <c r="W10" s="1237"/>
      <c r="X10" s="1249">
        <v>95.0</v>
      </c>
      <c r="Y10" s="106"/>
      <c r="Z10" s="1262"/>
      <c r="AA10" s="1201"/>
      <c r="AB10" s="1201"/>
      <c r="AC10" s="1201"/>
      <c r="AD10" s="1201"/>
      <c r="AE10" s="1201"/>
    </row>
    <row r="11" ht="32.25" customHeight="1">
      <c r="A11" s="1266" t="s">
        <v>719</v>
      </c>
      <c r="B11" s="1264" t="s">
        <v>720</v>
      </c>
      <c r="C11" s="985">
        <v>1977255.0</v>
      </c>
      <c r="D11" s="1265">
        <v>2548022.0</v>
      </c>
      <c r="E11" s="1243"/>
      <c r="F11" s="1243"/>
      <c r="G11" s="1243"/>
      <c r="H11" s="1244"/>
      <c r="I11" s="1244"/>
      <c r="J11" s="1251">
        <v>71.0</v>
      </c>
      <c r="K11" s="1244"/>
      <c r="L11" s="1245">
        <v>68.0</v>
      </c>
      <c r="M11" s="1244"/>
      <c r="N11" s="1244"/>
      <c r="O11" s="1247">
        <f>5+63</f>
        <v>68</v>
      </c>
      <c r="P11" s="1244"/>
      <c r="Q11" s="1244">
        <v>0.0</v>
      </c>
      <c r="R11" s="1248">
        <v>50.0</v>
      </c>
      <c r="S11" s="106"/>
      <c r="T11" s="1237">
        <v>68.0</v>
      </c>
      <c r="U11" s="1238"/>
      <c r="V11" s="1237">
        <v>70.0</v>
      </c>
      <c r="W11" s="1237"/>
      <c r="X11" s="1249">
        <v>73.0</v>
      </c>
      <c r="Y11" s="106"/>
      <c r="Z11" s="1262"/>
      <c r="AA11" s="1201"/>
      <c r="AB11" s="1201"/>
      <c r="AC11" s="1201"/>
      <c r="AD11" s="1201"/>
      <c r="AE11" s="1201"/>
    </row>
    <row r="12" ht="30.75" customHeight="1">
      <c r="A12" s="1268" t="s">
        <v>245</v>
      </c>
      <c r="B12" s="1259" t="s">
        <v>721</v>
      </c>
      <c r="C12" s="1113">
        <v>1977243.0</v>
      </c>
      <c r="D12" s="1261">
        <v>2556026.0</v>
      </c>
      <c r="E12" s="1243"/>
      <c r="F12" s="1243"/>
      <c r="G12" s="1243"/>
      <c r="H12" s="1244"/>
      <c r="I12" s="1244"/>
      <c r="J12" s="1245">
        <v>68.0</v>
      </c>
      <c r="K12" s="1244"/>
      <c r="L12" s="1245">
        <v>55.0</v>
      </c>
      <c r="M12" s="1244"/>
      <c r="N12" s="1244"/>
      <c r="O12" s="1247">
        <f>5+3</f>
        <v>8</v>
      </c>
      <c r="P12" s="1244"/>
      <c r="Q12" s="1244">
        <v>0.0</v>
      </c>
      <c r="R12" s="1248">
        <v>20.0</v>
      </c>
      <c r="S12" s="106"/>
      <c r="T12" s="1237">
        <v>64.0</v>
      </c>
      <c r="U12" s="1238"/>
      <c r="V12" s="1237">
        <v>65.0</v>
      </c>
      <c r="W12" s="1237"/>
      <c r="X12" s="1249">
        <v>65.0</v>
      </c>
      <c r="Y12" s="106"/>
      <c r="Z12" s="1262"/>
      <c r="AA12" s="1201"/>
      <c r="AB12" s="1201"/>
      <c r="AC12" s="1201"/>
      <c r="AD12" s="1201"/>
      <c r="AE12" s="1201"/>
    </row>
    <row r="13" ht="30.75" customHeight="1">
      <c r="A13" s="1269" t="s">
        <v>150</v>
      </c>
      <c r="B13" s="1264" t="s">
        <v>722</v>
      </c>
      <c r="C13" s="1270">
        <v>1977290.0</v>
      </c>
      <c r="D13" s="1265">
        <v>2544242.0</v>
      </c>
      <c r="E13" s="1243"/>
      <c r="F13" s="1243"/>
      <c r="G13" s="1243"/>
      <c r="H13" s="1244"/>
      <c r="I13" s="1244"/>
      <c r="J13" s="1267">
        <v>30.0</v>
      </c>
      <c r="K13" s="1244"/>
      <c r="L13" s="1245">
        <v>64.0</v>
      </c>
      <c r="M13" s="1244"/>
      <c r="N13" s="1244"/>
      <c r="O13" s="1247" t="s">
        <v>706</v>
      </c>
      <c r="P13" s="1244"/>
      <c r="Q13" s="1244">
        <v>0.0</v>
      </c>
      <c r="R13" s="1248">
        <v>0.0</v>
      </c>
      <c r="S13" s="106"/>
      <c r="T13" s="1237" t="s">
        <v>505</v>
      </c>
      <c r="U13" s="1238"/>
      <c r="V13" s="1237">
        <v>0.0</v>
      </c>
      <c r="W13" s="1237"/>
      <c r="X13" s="1271" t="s">
        <v>708</v>
      </c>
      <c r="Y13" s="106"/>
      <c r="Z13" s="1255" t="s">
        <v>709</v>
      </c>
      <c r="AA13" s="1201"/>
      <c r="AB13" s="1201"/>
      <c r="AC13" s="1201"/>
      <c r="AD13" s="1201"/>
      <c r="AE13" s="1201"/>
    </row>
    <row r="14" ht="30.75" customHeight="1">
      <c r="A14" s="1241" t="s">
        <v>723</v>
      </c>
      <c r="B14" s="1230" t="s">
        <v>724</v>
      </c>
      <c r="C14" s="985">
        <v>1977254.0</v>
      </c>
      <c r="D14" s="1242">
        <v>2508613.0</v>
      </c>
      <c r="E14" s="1243"/>
      <c r="F14" s="1243"/>
      <c r="G14" s="1243"/>
      <c r="H14" s="1244"/>
      <c r="I14" s="1244"/>
      <c r="J14" s="1245">
        <v>63.0</v>
      </c>
      <c r="K14" s="1244"/>
      <c r="L14" s="1246" t="s">
        <v>505</v>
      </c>
      <c r="M14" s="1244"/>
      <c r="N14" s="1244"/>
      <c r="O14" s="1247">
        <f>5+20</f>
        <v>25</v>
      </c>
      <c r="P14" s="1244"/>
      <c r="Q14" s="1244">
        <v>0.0</v>
      </c>
      <c r="R14" s="1248">
        <v>0.0</v>
      </c>
      <c r="S14" s="106"/>
      <c r="T14" s="1237" t="s">
        <v>505</v>
      </c>
      <c r="U14" s="1238"/>
      <c r="V14" s="1237">
        <v>68.0</v>
      </c>
      <c r="W14" s="1237"/>
      <c r="X14" s="1271" t="s">
        <v>708</v>
      </c>
      <c r="Y14" s="106"/>
      <c r="Z14" s="1255" t="s">
        <v>709</v>
      </c>
      <c r="AA14" s="1201"/>
      <c r="AB14" s="1201"/>
      <c r="AC14" s="1201"/>
      <c r="AD14" s="1201"/>
      <c r="AE14" s="1201"/>
    </row>
    <row r="15" ht="28.5" customHeight="1">
      <c r="A15" s="1252" t="s">
        <v>125</v>
      </c>
      <c r="B15" s="1230" t="s">
        <v>725</v>
      </c>
      <c r="C15" s="985">
        <v>1977291.0</v>
      </c>
      <c r="D15" s="1242">
        <v>2544446.0</v>
      </c>
      <c r="E15" s="1243"/>
      <c r="F15" s="1243"/>
      <c r="G15" s="1243"/>
      <c r="H15" s="1244"/>
      <c r="I15" s="1244"/>
      <c r="J15" s="1246" t="s">
        <v>505</v>
      </c>
      <c r="K15" s="1244"/>
      <c r="L15" s="1246" t="s">
        <v>505</v>
      </c>
      <c r="M15" s="1244"/>
      <c r="N15" s="1244"/>
      <c r="O15" s="1247" t="s">
        <v>505</v>
      </c>
      <c r="P15" s="1244"/>
      <c r="Q15" s="1244">
        <v>0.0</v>
      </c>
      <c r="R15" s="1248">
        <v>0.0</v>
      </c>
      <c r="S15" s="106"/>
      <c r="T15" s="1237" t="s">
        <v>505</v>
      </c>
      <c r="U15" s="1238"/>
      <c r="V15" s="1237">
        <v>0.0</v>
      </c>
      <c r="W15" s="1237"/>
      <c r="X15" s="1271" t="s">
        <v>708</v>
      </c>
      <c r="Y15" s="106"/>
      <c r="Z15" s="1255" t="s">
        <v>709</v>
      </c>
      <c r="AA15" s="1201"/>
      <c r="AB15" s="1201"/>
      <c r="AC15" s="1201"/>
      <c r="AD15" s="1201"/>
      <c r="AE15" s="1201"/>
    </row>
    <row r="16" ht="30.75" customHeight="1">
      <c r="A16" s="1229" t="s">
        <v>488</v>
      </c>
      <c r="B16" s="1230" t="s">
        <v>726</v>
      </c>
      <c r="C16" s="985">
        <v>1977296.0</v>
      </c>
      <c r="D16" s="1242">
        <v>2554612.0</v>
      </c>
      <c r="E16" s="1243"/>
      <c r="F16" s="1243"/>
      <c r="G16" s="1243"/>
      <c r="H16" s="1244"/>
      <c r="I16" s="1244"/>
      <c r="J16" s="1251">
        <v>82.0</v>
      </c>
      <c r="K16" s="1244"/>
      <c r="L16" s="1251">
        <v>73.0</v>
      </c>
      <c r="M16" s="1244"/>
      <c r="N16" s="1244"/>
      <c r="O16" s="1247">
        <f>5+65</f>
        <v>70</v>
      </c>
      <c r="P16" s="1244"/>
      <c r="Q16" s="1244">
        <v>75.0</v>
      </c>
      <c r="R16" s="1248">
        <v>78.0</v>
      </c>
      <c r="S16" s="106"/>
      <c r="T16" s="1237">
        <v>82.0</v>
      </c>
      <c r="U16" s="1238"/>
      <c r="V16" s="1237">
        <v>78.0</v>
      </c>
      <c r="W16" s="1237"/>
      <c r="X16" s="1249">
        <v>93.0</v>
      </c>
      <c r="Y16" s="106"/>
      <c r="Z16" s="1262"/>
      <c r="AA16" s="1201"/>
      <c r="AB16" s="1201"/>
      <c r="AC16" s="1201"/>
      <c r="AD16" s="1201"/>
      <c r="AE16" s="1201"/>
    </row>
    <row r="17" ht="32.25" customHeight="1">
      <c r="A17" s="1252" t="s">
        <v>729</v>
      </c>
      <c r="B17" s="1230" t="s">
        <v>730</v>
      </c>
      <c r="C17" s="985">
        <v>1977205.0</v>
      </c>
      <c r="D17" s="1242">
        <v>2546901.0</v>
      </c>
      <c r="E17" s="1243"/>
      <c r="F17" s="1243"/>
      <c r="G17" s="1243"/>
      <c r="H17" s="1244"/>
      <c r="I17" s="1244"/>
      <c r="J17" s="1245">
        <v>55.0</v>
      </c>
      <c r="K17" s="1244"/>
      <c r="L17" s="1245">
        <v>59.0</v>
      </c>
      <c r="M17" s="1244"/>
      <c r="N17" s="1244"/>
      <c r="O17" s="1247">
        <f>5+15</f>
        <v>20</v>
      </c>
      <c r="P17" s="1244"/>
      <c r="Q17" s="1244">
        <v>0.0</v>
      </c>
      <c r="R17" s="1248">
        <v>0.0</v>
      </c>
      <c r="S17" s="106"/>
      <c r="T17" s="1237" t="s">
        <v>505</v>
      </c>
      <c r="U17" s="1238"/>
      <c r="V17" s="1237">
        <v>0.0</v>
      </c>
      <c r="W17" s="1237">
        <v>0.0</v>
      </c>
      <c r="X17" s="1271" t="s">
        <v>708</v>
      </c>
      <c r="Y17" s="106"/>
      <c r="Z17" s="1255" t="s">
        <v>709</v>
      </c>
      <c r="AA17" s="1201"/>
      <c r="AB17" s="1201"/>
      <c r="AC17" s="1201"/>
      <c r="AD17" s="1201"/>
      <c r="AE17" s="1201"/>
    </row>
    <row r="18" ht="34.5" customHeight="1">
      <c r="A18" s="1273" t="s">
        <v>732</v>
      </c>
      <c r="B18" s="1230" t="s">
        <v>733</v>
      </c>
      <c r="C18" s="985">
        <v>1977334.0</v>
      </c>
      <c r="D18" s="1242">
        <v>2558564.0</v>
      </c>
      <c r="E18" s="1243"/>
      <c r="F18" s="1243"/>
      <c r="G18" s="1243"/>
      <c r="H18" s="1244"/>
      <c r="I18" s="1244"/>
      <c r="J18" s="1245">
        <v>68.0</v>
      </c>
      <c r="K18" s="1244"/>
      <c r="L18" s="1245">
        <v>59.0</v>
      </c>
      <c r="M18" s="1244"/>
      <c r="N18" s="1244"/>
      <c r="O18" s="1247">
        <f>5+80</f>
        <v>85</v>
      </c>
      <c r="P18" s="1244"/>
      <c r="Q18" s="1244">
        <v>75.0</v>
      </c>
      <c r="R18" s="1248">
        <v>80.0</v>
      </c>
      <c r="S18" s="106"/>
      <c r="T18" s="1237">
        <v>87.0</v>
      </c>
      <c r="U18" s="1238"/>
      <c r="V18" s="1237">
        <v>85.0</v>
      </c>
      <c r="W18" s="1237">
        <v>85.0</v>
      </c>
      <c r="X18" s="1249">
        <v>98.0</v>
      </c>
      <c r="Y18" s="106"/>
      <c r="Z18" s="1262"/>
      <c r="AA18" s="1201"/>
      <c r="AB18" s="1201"/>
      <c r="AC18" s="1201"/>
      <c r="AD18" s="1201"/>
      <c r="AE18" s="1201"/>
    </row>
    <row r="19" ht="32.25" customHeight="1">
      <c r="A19" s="1276" t="s">
        <v>734</v>
      </c>
      <c r="B19" s="1230" t="s">
        <v>735</v>
      </c>
      <c r="C19" s="985"/>
      <c r="D19" s="1242"/>
      <c r="E19" s="1243"/>
      <c r="F19" s="1243"/>
      <c r="G19" s="1243"/>
      <c r="H19" s="1244"/>
      <c r="I19" s="1244"/>
      <c r="J19" s="1251">
        <v>83.0</v>
      </c>
      <c r="K19" s="1244"/>
      <c r="L19" s="1245">
        <v>55.0</v>
      </c>
      <c r="M19" s="1244"/>
      <c r="N19" s="1244"/>
      <c r="O19" s="1247">
        <f>5+50</f>
        <v>55</v>
      </c>
      <c r="P19" s="1244"/>
      <c r="Q19" s="1244">
        <v>60.0</v>
      </c>
      <c r="R19" s="1248">
        <v>65.0</v>
      </c>
      <c r="S19" s="106"/>
      <c r="T19" s="1237" t="s">
        <v>505</v>
      </c>
      <c r="U19" s="1238"/>
      <c r="V19" s="1237">
        <v>77.0</v>
      </c>
      <c r="W19" s="1237">
        <v>77.0</v>
      </c>
      <c r="X19" s="1249">
        <v>80.0</v>
      </c>
      <c r="Y19" s="106"/>
      <c r="Z19" s="1262"/>
      <c r="AA19" s="1201"/>
      <c r="AB19" s="1201"/>
      <c r="AC19" s="1201"/>
      <c r="AD19" s="1201"/>
      <c r="AE19" s="1201"/>
    </row>
    <row r="20" ht="34.5" customHeight="1">
      <c r="A20" s="1276" t="s">
        <v>736</v>
      </c>
      <c r="B20" s="1230" t="s">
        <v>737</v>
      </c>
      <c r="C20" s="985"/>
      <c r="D20" s="1242"/>
      <c r="E20" s="1243"/>
      <c r="F20" s="1243"/>
      <c r="G20" s="1243"/>
      <c r="H20" s="1244"/>
      <c r="I20" s="1244"/>
      <c r="J20" s="1251">
        <v>75.0</v>
      </c>
      <c r="K20" s="1244"/>
      <c r="L20" s="1245">
        <v>50.0</v>
      </c>
      <c r="M20" s="1244"/>
      <c r="N20" s="1244"/>
      <c r="O20" s="1247">
        <f>5+38</f>
        <v>43</v>
      </c>
      <c r="P20" s="1244"/>
      <c r="Q20" s="1244">
        <v>0.0</v>
      </c>
      <c r="R20" s="1248">
        <v>0.0</v>
      </c>
      <c r="S20" s="106"/>
      <c r="T20" s="1237">
        <v>72.0</v>
      </c>
      <c r="U20" s="1238"/>
      <c r="V20" s="1237">
        <v>0.0</v>
      </c>
      <c r="W20" s="1237">
        <v>0.0</v>
      </c>
      <c r="X20" s="1284">
        <v>48.0</v>
      </c>
      <c r="Y20" s="106"/>
      <c r="Z20" s="1262"/>
      <c r="AA20" s="1201"/>
      <c r="AB20" s="1201"/>
      <c r="AC20" s="1201"/>
      <c r="AD20" s="1201"/>
      <c r="AE20" s="1201"/>
    </row>
    <row r="21" ht="34.5" customHeight="1">
      <c r="A21" s="1286" t="s">
        <v>738</v>
      </c>
      <c r="B21" s="1290" t="s">
        <v>739</v>
      </c>
      <c r="C21" s="1293"/>
      <c r="D21" s="1297"/>
      <c r="E21" s="1297"/>
      <c r="F21" s="1297"/>
      <c r="G21" s="1297"/>
      <c r="H21" s="1299"/>
      <c r="I21" s="1299"/>
      <c r="J21" s="1311">
        <v>72.0</v>
      </c>
      <c r="K21" s="1299"/>
      <c r="L21" s="1315">
        <v>64.0</v>
      </c>
      <c r="M21" s="1299"/>
      <c r="N21" s="1299"/>
      <c r="O21" s="1318">
        <f>5+55</f>
        <v>60</v>
      </c>
      <c r="P21" s="1299"/>
      <c r="Q21" s="1299">
        <v>0.0</v>
      </c>
      <c r="R21" s="1319">
        <v>0.0</v>
      </c>
      <c r="S21" s="106"/>
      <c r="T21" s="1320" t="s">
        <v>505</v>
      </c>
      <c r="U21" s="1321"/>
      <c r="V21" s="1320">
        <v>0.0</v>
      </c>
      <c r="W21" s="1320">
        <v>0.0</v>
      </c>
      <c r="X21" s="1271" t="s">
        <v>708</v>
      </c>
      <c r="Y21" s="106"/>
      <c r="Z21" s="1255" t="s">
        <v>709</v>
      </c>
      <c r="AA21" s="1201"/>
      <c r="AB21" s="1201"/>
      <c r="AC21" s="1201"/>
      <c r="AD21" s="1201"/>
      <c r="AE21" s="1201"/>
    </row>
    <row r="22" ht="28.5" customHeight="1">
      <c r="A22" s="1323"/>
      <c r="B22" s="1232"/>
      <c r="C22" s="1232"/>
      <c r="D22" s="1232"/>
      <c r="E22" s="1232"/>
      <c r="F22" s="1232"/>
      <c r="G22" s="1232"/>
      <c r="H22" s="1233"/>
      <c r="I22" s="1233"/>
      <c r="J22" s="1233"/>
      <c r="K22" s="1233"/>
      <c r="L22" s="1233"/>
      <c r="M22" s="1233"/>
      <c r="N22" s="1233"/>
      <c r="O22" s="1233"/>
      <c r="P22" s="1233"/>
      <c r="Q22" s="1233"/>
      <c r="R22" s="1236"/>
      <c r="S22" s="106"/>
      <c r="T22" s="1238"/>
      <c r="U22" s="1238"/>
      <c r="V22" s="1238"/>
      <c r="W22" s="1325"/>
      <c r="X22" s="1327"/>
      <c r="Y22" s="106"/>
      <c r="Z22" s="1328"/>
      <c r="AA22" s="1201"/>
      <c r="AB22" s="1201"/>
      <c r="AC22" s="1201"/>
      <c r="AD22" s="1201"/>
      <c r="AE22" s="1201"/>
    </row>
    <row r="23" ht="18.75" customHeight="1">
      <c r="A23" s="1330"/>
      <c r="B23" s="1331"/>
      <c r="C23" s="1331"/>
      <c r="D23" s="1331"/>
      <c r="E23" s="1331"/>
      <c r="F23" s="1331"/>
      <c r="G23" s="1331"/>
      <c r="H23" s="1332"/>
      <c r="I23" s="1332"/>
      <c r="J23" s="1332"/>
      <c r="K23" s="1332"/>
      <c r="L23" s="1332"/>
      <c r="M23" s="1332"/>
      <c r="N23" s="1332"/>
      <c r="O23" s="1332"/>
      <c r="P23" s="1332"/>
      <c r="Q23" s="1332"/>
      <c r="R23" s="1335"/>
      <c r="S23" s="286"/>
      <c r="T23" s="1337"/>
      <c r="U23" s="1337"/>
      <c r="V23" s="1337"/>
      <c r="W23" s="1339"/>
      <c r="X23" s="1341"/>
      <c r="Y23" s="286"/>
      <c r="Z23" s="1343"/>
      <c r="AA23" s="1201"/>
      <c r="AB23" s="1201"/>
      <c r="AC23" s="1201"/>
      <c r="AD23" s="1201"/>
      <c r="AE23" s="1201"/>
    </row>
    <row r="24" ht="15.75" customHeight="1">
      <c r="A24" s="1201"/>
      <c r="B24" s="1345"/>
      <c r="C24" s="1345"/>
      <c r="D24" s="1345"/>
      <c r="E24" s="1345"/>
      <c r="F24" s="1345"/>
      <c r="G24" s="1345"/>
      <c r="H24" s="1348"/>
      <c r="I24" s="1348"/>
      <c r="J24" s="1348"/>
      <c r="K24" s="1348"/>
      <c r="L24" s="1348"/>
      <c r="M24" s="1348"/>
      <c r="N24" s="1348"/>
      <c r="O24" s="1348"/>
      <c r="P24" s="1348"/>
      <c r="Q24" s="1348"/>
      <c r="R24" s="1348"/>
      <c r="S24" s="1350"/>
      <c r="T24" s="1348"/>
      <c r="U24" s="1348"/>
      <c r="V24" s="1348"/>
      <c r="W24" s="1348"/>
      <c r="X24" s="1348"/>
      <c r="Y24" s="1353"/>
      <c r="Z24" s="1345"/>
      <c r="AA24" s="1201"/>
      <c r="AB24" s="1201"/>
      <c r="AC24" s="1201"/>
      <c r="AD24" s="1201"/>
      <c r="AE24" s="1201"/>
    </row>
    <row r="25" ht="48.0" customHeight="1">
      <c r="A25" s="1354" t="s">
        <v>298</v>
      </c>
      <c r="B25" s="43"/>
      <c r="C25" s="44"/>
      <c r="D25" s="1355"/>
      <c r="E25" s="1356"/>
      <c r="F25" s="1357" t="s">
        <v>285</v>
      </c>
      <c r="G25" s="1357" t="s">
        <v>286</v>
      </c>
      <c r="H25" s="1357" t="s">
        <v>287</v>
      </c>
      <c r="I25" s="1357" t="s">
        <v>288</v>
      </c>
      <c r="J25" s="1357" t="s">
        <v>289</v>
      </c>
      <c r="K25" s="1357" t="s">
        <v>290</v>
      </c>
      <c r="L25" s="1357" t="s">
        <v>291</v>
      </c>
      <c r="M25" s="1357" t="s">
        <v>292</v>
      </c>
      <c r="N25" s="1357" t="s">
        <v>293</v>
      </c>
      <c r="O25" s="1357" t="s">
        <v>294</v>
      </c>
      <c r="P25" s="1357" t="s">
        <v>295</v>
      </c>
      <c r="Q25" s="1358" t="s">
        <v>296</v>
      </c>
      <c r="R25" s="1359"/>
      <c r="S25" s="43"/>
      <c r="T25" s="43"/>
      <c r="U25" s="43"/>
      <c r="V25" s="43"/>
      <c r="W25" s="43"/>
      <c r="X25" s="43"/>
      <c r="Y25" s="700"/>
      <c r="Z25" s="1360" t="s">
        <v>754</v>
      </c>
      <c r="AA25" s="1201"/>
      <c r="AB25" s="1201"/>
      <c r="AC25" s="1201"/>
      <c r="AD25" s="1201"/>
      <c r="AE25" s="1201"/>
    </row>
    <row r="26" ht="78.75" customHeight="1">
      <c r="A26" s="67" t="s">
        <v>8</v>
      </c>
      <c r="B26" s="1162" t="s">
        <v>11</v>
      </c>
      <c r="C26" s="1162" t="s">
        <v>12</v>
      </c>
      <c r="D26" s="342" t="s">
        <v>214</v>
      </c>
      <c r="E26" s="1361"/>
      <c r="F26" s="1362"/>
      <c r="G26" s="1363" t="s">
        <v>170</v>
      </c>
      <c r="H26" s="1367"/>
      <c r="I26" s="1362" t="s">
        <v>170</v>
      </c>
      <c r="J26" s="1362" t="s">
        <v>299</v>
      </c>
      <c r="K26" s="1362" t="s">
        <v>300</v>
      </c>
      <c r="L26" s="1362" t="s">
        <v>170</v>
      </c>
      <c r="M26" s="1362"/>
      <c r="N26" s="1362" t="s">
        <v>172</v>
      </c>
      <c r="O26" s="1363" t="s">
        <v>173</v>
      </c>
      <c r="P26" s="1363" t="s">
        <v>176</v>
      </c>
      <c r="Q26" s="1369" t="s">
        <v>178</v>
      </c>
      <c r="R26" s="1371"/>
      <c r="S26" s="335"/>
      <c r="T26" s="335"/>
      <c r="U26" s="335"/>
      <c r="V26" s="335"/>
      <c r="W26" s="335"/>
      <c r="X26" s="335"/>
      <c r="Y26" s="339"/>
      <c r="Z26" s="1373"/>
      <c r="AA26" s="1345"/>
      <c r="AB26" s="1345"/>
      <c r="AC26" s="1345"/>
      <c r="AD26" s="1345"/>
      <c r="AE26" s="1345"/>
    </row>
    <row r="27" ht="15.75" customHeight="1">
      <c r="A27" s="1374"/>
      <c r="B27" s="1377"/>
      <c r="C27" s="1377"/>
      <c r="D27" s="1380"/>
      <c r="E27" s="1383"/>
      <c r="F27" s="1397"/>
      <c r="G27" s="1397"/>
      <c r="H27" s="1397"/>
      <c r="I27" s="1397"/>
      <c r="J27" s="1397"/>
      <c r="K27" s="1397"/>
      <c r="L27" s="1397"/>
      <c r="M27" s="1397"/>
      <c r="N27" s="1397"/>
      <c r="O27" s="1397"/>
      <c r="P27" s="1401"/>
      <c r="Q27" s="1403"/>
      <c r="R27" s="356"/>
      <c r="Y27" s="363"/>
      <c r="Z27" s="1404"/>
      <c r="AA27" s="1201"/>
      <c r="AB27" s="1201"/>
      <c r="AC27" s="1201"/>
      <c r="AD27" s="1201"/>
      <c r="AE27" s="1201"/>
    </row>
    <row r="28" ht="15.75" customHeight="1">
      <c r="A28" s="1135"/>
      <c r="B28" s="1243"/>
      <c r="C28" s="1243"/>
      <c r="D28" s="1405"/>
      <c r="E28" s="1407"/>
      <c r="F28" s="1244"/>
      <c r="G28" s="1244"/>
      <c r="H28" s="1244"/>
      <c r="I28" s="1244"/>
      <c r="J28" s="1244"/>
      <c r="K28" s="1244"/>
      <c r="L28" s="1244"/>
      <c r="M28" s="1244"/>
      <c r="N28" s="1244"/>
      <c r="O28" s="1244"/>
      <c r="P28" s="1409"/>
      <c r="Q28" s="1248"/>
      <c r="R28" s="356"/>
      <c r="Y28" s="363"/>
      <c r="Z28" s="1404"/>
      <c r="AA28" s="1201"/>
      <c r="AB28" s="1201"/>
      <c r="AC28" s="1201"/>
      <c r="AD28" s="1201"/>
      <c r="AE28" s="1201"/>
    </row>
    <row r="29" ht="15.75" customHeight="1">
      <c r="A29" s="1135"/>
      <c r="B29" s="1243"/>
      <c r="C29" s="1243"/>
      <c r="D29" s="1405"/>
      <c r="E29" s="1407"/>
      <c r="F29" s="1244"/>
      <c r="G29" s="1244"/>
      <c r="H29" s="1244"/>
      <c r="I29" s="1244"/>
      <c r="J29" s="1244"/>
      <c r="K29" s="1244"/>
      <c r="L29" s="1244"/>
      <c r="M29" s="1244"/>
      <c r="N29" s="1244"/>
      <c r="O29" s="1244"/>
      <c r="P29" s="1409"/>
      <c r="Q29" s="1248"/>
      <c r="R29" s="356"/>
      <c r="Y29" s="363"/>
      <c r="Z29" s="1404"/>
      <c r="AA29" s="1201"/>
      <c r="AB29" s="1201"/>
      <c r="AC29" s="1201"/>
      <c r="AD29" s="1201"/>
      <c r="AE29" s="1201"/>
    </row>
    <row r="30" ht="15.75" customHeight="1">
      <c r="A30" s="1135"/>
      <c r="B30" s="1243"/>
      <c r="C30" s="1243"/>
      <c r="D30" s="1405"/>
      <c r="E30" s="1407"/>
      <c r="F30" s="1244"/>
      <c r="G30" s="1244"/>
      <c r="H30" s="1244"/>
      <c r="I30" s="1244"/>
      <c r="J30" s="1244"/>
      <c r="K30" s="1244"/>
      <c r="L30" s="1244"/>
      <c r="M30" s="1244"/>
      <c r="N30" s="1244"/>
      <c r="O30" s="1244"/>
      <c r="P30" s="1409"/>
      <c r="Q30" s="1248"/>
      <c r="R30" s="356"/>
      <c r="Y30" s="363"/>
      <c r="Z30" s="1404"/>
      <c r="AA30" s="1201"/>
      <c r="AB30" s="1201"/>
      <c r="AC30" s="1201"/>
      <c r="AD30" s="1201"/>
      <c r="AE30" s="1201"/>
    </row>
    <row r="31" ht="15.75" customHeight="1">
      <c r="A31" s="1135"/>
      <c r="B31" s="1243"/>
      <c r="C31" s="1243"/>
      <c r="D31" s="1405"/>
      <c r="E31" s="1407"/>
      <c r="F31" s="1244"/>
      <c r="G31" s="1244"/>
      <c r="H31" s="1244"/>
      <c r="I31" s="1244"/>
      <c r="J31" s="1244"/>
      <c r="K31" s="1244"/>
      <c r="L31" s="1244"/>
      <c r="M31" s="1244"/>
      <c r="N31" s="1244"/>
      <c r="O31" s="1244"/>
      <c r="P31" s="1409"/>
      <c r="Q31" s="1248"/>
      <c r="R31" s="356"/>
      <c r="Y31" s="363"/>
      <c r="Z31" s="1404"/>
      <c r="AA31" s="1201"/>
      <c r="AB31" s="1201"/>
      <c r="AC31" s="1201"/>
      <c r="AD31" s="1201"/>
      <c r="AE31" s="1201"/>
    </row>
    <row r="32" ht="15.75" customHeight="1">
      <c r="A32" s="1135"/>
      <c r="B32" s="1243"/>
      <c r="C32" s="1243"/>
      <c r="D32" s="1405"/>
      <c r="E32" s="1407"/>
      <c r="F32" s="1244"/>
      <c r="G32" s="1244"/>
      <c r="H32" s="1244"/>
      <c r="I32" s="1244"/>
      <c r="J32" s="1244"/>
      <c r="K32" s="1244"/>
      <c r="L32" s="1244"/>
      <c r="M32" s="1244"/>
      <c r="N32" s="1244"/>
      <c r="O32" s="1244"/>
      <c r="P32" s="1409"/>
      <c r="Q32" s="1248"/>
      <c r="R32" s="356"/>
      <c r="Y32" s="363"/>
      <c r="Z32" s="1404"/>
      <c r="AA32" s="1201"/>
      <c r="AB32" s="1201"/>
      <c r="AC32" s="1201"/>
      <c r="AD32" s="1201"/>
      <c r="AE32" s="1201"/>
    </row>
    <row r="33" ht="15.75" customHeight="1">
      <c r="A33" s="1135"/>
      <c r="B33" s="1243"/>
      <c r="C33" s="1243"/>
      <c r="D33" s="1405"/>
      <c r="E33" s="1407"/>
      <c r="F33" s="1244"/>
      <c r="G33" s="1244"/>
      <c r="H33" s="1244"/>
      <c r="I33" s="1244"/>
      <c r="J33" s="1244"/>
      <c r="K33" s="1244"/>
      <c r="L33" s="1244"/>
      <c r="M33" s="1244"/>
      <c r="N33" s="1244"/>
      <c r="O33" s="1244"/>
      <c r="P33" s="1409"/>
      <c r="Q33" s="1248"/>
      <c r="R33" s="356"/>
      <c r="Y33" s="363"/>
      <c r="Z33" s="1404"/>
      <c r="AA33" s="1201"/>
      <c r="AB33" s="1201"/>
      <c r="AC33" s="1201"/>
      <c r="AD33" s="1201"/>
      <c r="AE33" s="1201"/>
    </row>
    <row r="34" ht="15.75" customHeight="1">
      <c r="A34" s="1135"/>
      <c r="B34" s="1243"/>
      <c r="C34" s="1243"/>
      <c r="D34" s="1405"/>
      <c r="E34" s="1407"/>
      <c r="F34" s="1244"/>
      <c r="G34" s="1244"/>
      <c r="H34" s="1244"/>
      <c r="I34" s="1244"/>
      <c r="J34" s="1244"/>
      <c r="K34" s="1244"/>
      <c r="L34" s="1244"/>
      <c r="M34" s="1244"/>
      <c r="N34" s="1244"/>
      <c r="O34" s="1244"/>
      <c r="P34" s="1409"/>
      <c r="Q34" s="1248"/>
      <c r="R34" s="356"/>
      <c r="Y34" s="363"/>
      <c r="Z34" s="1404"/>
      <c r="AA34" s="1201"/>
      <c r="AB34" s="1201"/>
      <c r="AC34" s="1201"/>
      <c r="AD34" s="1201"/>
      <c r="AE34" s="1201"/>
    </row>
    <row r="35" ht="15.75" customHeight="1">
      <c r="A35" s="1135"/>
      <c r="B35" s="1243"/>
      <c r="C35" s="1243"/>
      <c r="D35" s="1405"/>
      <c r="E35" s="1407"/>
      <c r="F35" s="1244"/>
      <c r="G35" s="1244"/>
      <c r="H35" s="1244"/>
      <c r="I35" s="1244"/>
      <c r="J35" s="1244"/>
      <c r="K35" s="1244"/>
      <c r="L35" s="1244"/>
      <c r="M35" s="1244"/>
      <c r="N35" s="1244"/>
      <c r="O35" s="1244"/>
      <c r="P35" s="1409"/>
      <c r="Q35" s="1248"/>
      <c r="R35" s="356"/>
      <c r="Y35" s="363"/>
      <c r="Z35" s="1404"/>
      <c r="AA35" s="1201"/>
      <c r="AB35" s="1201"/>
      <c r="AC35" s="1201"/>
      <c r="AD35" s="1201"/>
      <c r="AE35" s="1201"/>
    </row>
    <row r="36" ht="15.75" customHeight="1">
      <c r="A36" s="1135"/>
      <c r="B36" s="1243"/>
      <c r="C36" s="1243"/>
      <c r="D36" s="1405"/>
      <c r="E36" s="1407"/>
      <c r="F36" s="1244"/>
      <c r="G36" s="1244"/>
      <c r="H36" s="1244"/>
      <c r="I36" s="1244"/>
      <c r="J36" s="1244"/>
      <c r="K36" s="1244"/>
      <c r="L36" s="1244"/>
      <c r="M36" s="1244"/>
      <c r="N36" s="1244"/>
      <c r="O36" s="1244"/>
      <c r="P36" s="1409"/>
      <c r="Q36" s="1248"/>
      <c r="R36" s="356"/>
      <c r="Y36" s="363"/>
      <c r="Z36" s="1404"/>
      <c r="AA36" s="1201"/>
      <c r="AB36" s="1201"/>
      <c r="AC36" s="1201"/>
      <c r="AD36" s="1201"/>
      <c r="AE36" s="1201"/>
    </row>
    <row r="37" ht="15.75" customHeight="1">
      <c r="A37" s="1135"/>
      <c r="B37" s="1243"/>
      <c r="C37" s="1243"/>
      <c r="D37" s="1405"/>
      <c r="E37" s="1407"/>
      <c r="F37" s="1244"/>
      <c r="G37" s="1244"/>
      <c r="H37" s="1244"/>
      <c r="I37" s="1244"/>
      <c r="J37" s="1244"/>
      <c r="K37" s="1244"/>
      <c r="L37" s="1244"/>
      <c r="M37" s="1244"/>
      <c r="N37" s="1244"/>
      <c r="O37" s="1244"/>
      <c r="P37" s="1409"/>
      <c r="Q37" s="1248"/>
      <c r="R37" s="356"/>
      <c r="Y37" s="363"/>
      <c r="Z37" s="1404"/>
      <c r="AA37" s="1201"/>
      <c r="AB37" s="1201"/>
      <c r="AC37" s="1201"/>
      <c r="AD37" s="1201"/>
      <c r="AE37" s="1201"/>
    </row>
    <row r="38" ht="15.75" customHeight="1">
      <c r="A38" s="1135"/>
      <c r="B38" s="1243"/>
      <c r="C38" s="1243"/>
      <c r="D38" s="1405"/>
      <c r="E38" s="1407"/>
      <c r="F38" s="1244"/>
      <c r="G38" s="1244"/>
      <c r="H38" s="1244"/>
      <c r="I38" s="1244"/>
      <c r="J38" s="1244"/>
      <c r="K38" s="1244"/>
      <c r="L38" s="1244"/>
      <c r="M38" s="1244"/>
      <c r="N38" s="1244"/>
      <c r="O38" s="1244"/>
      <c r="P38" s="1409"/>
      <c r="Q38" s="1248"/>
      <c r="R38" s="356"/>
      <c r="Y38" s="363"/>
      <c r="Z38" s="1404"/>
      <c r="AA38" s="1201"/>
      <c r="AB38" s="1201"/>
      <c r="AC38" s="1201"/>
      <c r="AD38" s="1201"/>
      <c r="AE38" s="1201"/>
    </row>
    <row r="39" ht="15.75" customHeight="1">
      <c r="A39" s="1135"/>
      <c r="B39" s="1243"/>
      <c r="C39" s="1243"/>
      <c r="D39" s="1405"/>
      <c r="E39" s="1407"/>
      <c r="F39" s="1244"/>
      <c r="G39" s="1244"/>
      <c r="H39" s="1244"/>
      <c r="I39" s="1244"/>
      <c r="J39" s="1244"/>
      <c r="K39" s="1244"/>
      <c r="L39" s="1244"/>
      <c r="M39" s="1244"/>
      <c r="N39" s="1244"/>
      <c r="O39" s="1244"/>
      <c r="P39" s="1409"/>
      <c r="Q39" s="1248"/>
      <c r="R39" s="356"/>
      <c r="Y39" s="363"/>
      <c r="Z39" s="1404"/>
      <c r="AA39" s="1201"/>
      <c r="AB39" s="1201"/>
      <c r="AC39" s="1201"/>
      <c r="AD39" s="1201"/>
      <c r="AE39" s="1201"/>
    </row>
    <row r="40" ht="15.75" customHeight="1">
      <c r="A40" s="1135"/>
      <c r="B40" s="1243"/>
      <c r="C40" s="1243"/>
      <c r="D40" s="1405"/>
      <c r="E40" s="1407"/>
      <c r="F40" s="1244"/>
      <c r="G40" s="1244"/>
      <c r="H40" s="1244"/>
      <c r="I40" s="1244"/>
      <c r="J40" s="1244"/>
      <c r="K40" s="1244"/>
      <c r="L40" s="1244"/>
      <c r="M40" s="1244"/>
      <c r="N40" s="1244"/>
      <c r="O40" s="1244"/>
      <c r="P40" s="1409"/>
      <c r="Q40" s="1248"/>
      <c r="R40" s="356"/>
      <c r="Y40" s="363"/>
      <c r="Z40" s="1404"/>
      <c r="AA40" s="1201"/>
      <c r="AB40" s="1201"/>
      <c r="AC40" s="1201"/>
      <c r="AD40" s="1201"/>
      <c r="AE40" s="1201"/>
    </row>
    <row r="41" ht="15.75" customHeight="1">
      <c r="A41" s="1135"/>
      <c r="B41" s="1243"/>
      <c r="C41" s="1243"/>
      <c r="D41" s="1405"/>
      <c r="E41" s="1407"/>
      <c r="F41" s="1244"/>
      <c r="G41" s="1244"/>
      <c r="H41" s="1244"/>
      <c r="I41" s="1244"/>
      <c r="J41" s="1244"/>
      <c r="K41" s="1244"/>
      <c r="L41" s="1244"/>
      <c r="M41" s="1244"/>
      <c r="N41" s="1244"/>
      <c r="O41" s="1244"/>
      <c r="P41" s="1409"/>
      <c r="Q41" s="1248"/>
      <c r="R41" s="356"/>
      <c r="Y41" s="363"/>
      <c r="Z41" s="1404"/>
      <c r="AA41" s="1201"/>
      <c r="AB41" s="1201"/>
      <c r="AC41" s="1201"/>
      <c r="AD41" s="1201"/>
      <c r="AE41" s="1201"/>
    </row>
    <row r="42" ht="15.75" customHeight="1">
      <c r="A42" s="1135"/>
      <c r="B42" s="1243"/>
      <c r="C42" s="1243"/>
      <c r="D42" s="1405"/>
      <c r="E42" s="1407"/>
      <c r="F42" s="1244"/>
      <c r="G42" s="1244"/>
      <c r="H42" s="1244"/>
      <c r="I42" s="1244"/>
      <c r="J42" s="1244"/>
      <c r="K42" s="1244"/>
      <c r="L42" s="1244"/>
      <c r="M42" s="1244"/>
      <c r="N42" s="1244"/>
      <c r="O42" s="1244"/>
      <c r="P42" s="1409"/>
      <c r="Q42" s="1248"/>
      <c r="R42" s="356"/>
      <c r="Y42" s="363"/>
      <c r="Z42" s="1404"/>
      <c r="AA42" s="1201"/>
      <c r="AB42" s="1201"/>
      <c r="AC42" s="1201"/>
      <c r="AD42" s="1201"/>
      <c r="AE42" s="1201"/>
    </row>
    <row r="43" ht="15.75" customHeight="1">
      <c r="A43" s="1330"/>
      <c r="B43" s="1331"/>
      <c r="C43" s="1331"/>
      <c r="D43" s="1435"/>
      <c r="E43" s="1437"/>
      <c r="F43" s="1332"/>
      <c r="G43" s="1332"/>
      <c r="H43" s="1332"/>
      <c r="I43" s="1332"/>
      <c r="J43" s="1332"/>
      <c r="K43" s="1332"/>
      <c r="L43" s="1332"/>
      <c r="M43" s="1332"/>
      <c r="N43" s="1332"/>
      <c r="O43" s="1332"/>
      <c r="P43" s="1439"/>
      <c r="Q43" s="1335"/>
      <c r="R43" s="356"/>
      <c r="Y43" s="363"/>
      <c r="Z43" s="1404"/>
      <c r="AA43" s="1201"/>
      <c r="AB43" s="1201"/>
      <c r="AC43" s="1201"/>
      <c r="AD43" s="1201"/>
      <c r="AE43" s="1201"/>
    </row>
    <row r="44" ht="15.75" customHeight="1">
      <c r="A44" s="1440"/>
      <c r="B44" s="1442"/>
      <c r="C44" s="1442"/>
      <c r="D44" s="1444"/>
      <c r="E44" s="1446"/>
      <c r="F44" s="1448"/>
      <c r="G44" s="1448"/>
      <c r="H44" s="1448"/>
      <c r="I44" s="1448"/>
      <c r="J44" s="1448"/>
      <c r="K44" s="1448"/>
      <c r="L44" s="1448"/>
      <c r="M44" s="1448"/>
      <c r="N44" s="1448"/>
      <c r="O44" s="1448"/>
      <c r="P44" s="1449"/>
      <c r="Q44" s="1450"/>
      <c r="R44" s="379"/>
      <c r="S44" s="380"/>
      <c r="T44" s="380"/>
      <c r="U44" s="380"/>
      <c r="V44" s="380"/>
      <c r="W44" s="380"/>
      <c r="X44" s="380"/>
      <c r="Y44" s="381"/>
      <c r="Z44" s="1451"/>
      <c r="AA44" s="1201"/>
      <c r="AB44" s="1201"/>
      <c r="AC44" s="1201"/>
      <c r="AD44" s="1201"/>
      <c r="AE44" s="1201"/>
    </row>
    <row r="45" ht="15.75" customHeight="1">
      <c r="A45" s="1201"/>
      <c r="B45" s="1201"/>
      <c r="C45" s="1201"/>
      <c r="D45" s="1201"/>
      <c r="E45" s="1201"/>
      <c r="F45" s="1201"/>
      <c r="G45" s="1201"/>
      <c r="H45" s="1201"/>
      <c r="I45" s="1201"/>
      <c r="J45" s="1201"/>
      <c r="K45" s="1201"/>
      <c r="L45" s="1201"/>
      <c r="M45" s="1201"/>
      <c r="N45" s="1201"/>
      <c r="O45" s="1201"/>
      <c r="P45" s="1201"/>
      <c r="Q45" s="1201"/>
      <c r="R45" s="1201"/>
      <c r="S45" s="1201"/>
      <c r="T45" s="1201"/>
      <c r="U45" s="1201"/>
      <c r="V45" s="1201"/>
      <c r="W45" s="1201"/>
      <c r="X45" s="1201"/>
      <c r="Y45" s="1201"/>
      <c r="Z45" s="1201"/>
      <c r="AA45" s="1201"/>
      <c r="AB45" s="1201"/>
      <c r="AC45" s="1201"/>
      <c r="AD45" s="1201"/>
      <c r="AE45" s="1201"/>
    </row>
    <row r="46" ht="15.75" customHeight="1">
      <c r="A46" s="1201"/>
      <c r="B46" s="1201"/>
      <c r="C46" s="1201"/>
      <c r="D46" s="1201"/>
      <c r="E46" s="1201"/>
      <c r="F46" s="1201"/>
      <c r="G46" s="1201"/>
      <c r="H46" s="1201"/>
      <c r="I46" s="1201"/>
      <c r="J46" s="1201"/>
      <c r="K46" s="1201"/>
      <c r="L46" s="1201"/>
      <c r="M46" s="1201"/>
      <c r="N46" s="1201"/>
      <c r="O46" s="1201"/>
      <c r="P46" s="1201"/>
      <c r="Q46" s="1201"/>
      <c r="R46" s="1201"/>
      <c r="S46" s="1201"/>
      <c r="T46" s="1201"/>
      <c r="U46" s="1201"/>
      <c r="V46" s="1201"/>
      <c r="W46" s="1201"/>
      <c r="X46" s="1201"/>
      <c r="Y46" s="1201"/>
      <c r="Z46" s="1201"/>
      <c r="AA46" s="1201"/>
      <c r="AB46" s="1201"/>
      <c r="AC46" s="1201"/>
      <c r="AD46" s="1201"/>
      <c r="AE46" s="1201"/>
    </row>
    <row r="47" ht="15.75" customHeight="1">
      <c r="A47" s="1201"/>
      <c r="B47" s="1201"/>
      <c r="C47" s="1201"/>
      <c r="D47" s="1201"/>
      <c r="E47" s="1201"/>
      <c r="F47" s="1201"/>
      <c r="G47" s="1201"/>
      <c r="H47" s="1201"/>
      <c r="I47" s="1201"/>
      <c r="J47" s="1201"/>
      <c r="K47" s="1201"/>
      <c r="L47" s="1201"/>
      <c r="M47" s="1201"/>
      <c r="N47" s="1201"/>
      <c r="O47" s="1201"/>
      <c r="P47" s="1201"/>
      <c r="Q47" s="1201"/>
      <c r="R47" s="1201"/>
      <c r="S47" s="1201"/>
      <c r="T47" s="1201"/>
      <c r="U47" s="1201"/>
      <c r="V47" s="1201"/>
      <c r="W47" s="1201"/>
      <c r="X47" s="1201"/>
      <c r="Y47" s="1201"/>
      <c r="Z47" s="1201"/>
      <c r="AA47" s="1201"/>
      <c r="AB47" s="1201"/>
      <c r="AC47" s="1201"/>
      <c r="AD47" s="1201"/>
      <c r="AE47" s="1201"/>
    </row>
    <row r="48" ht="15.75" customHeight="1">
      <c r="A48" s="1201"/>
      <c r="B48" s="1201"/>
      <c r="C48" s="1201"/>
      <c r="D48" s="1201"/>
      <c r="E48" s="1201"/>
      <c r="F48" s="1201"/>
      <c r="G48" s="1201"/>
      <c r="H48" s="1201"/>
      <c r="I48" s="1201"/>
      <c r="J48" s="1201"/>
      <c r="K48" s="1201"/>
      <c r="L48" s="1201"/>
      <c r="M48" s="1201"/>
      <c r="N48" s="1201"/>
      <c r="O48" s="1201"/>
      <c r="P48" s="1201"/>
      <c r="Q48" s="1201"/>
      <c r="R48" s="1201"/>
      <c r="S48" s="1201"/>
      <c r="T48" s="1201"/>
      <c r="U48" s="1201"/>
      <c r="V48" s="1201"/>
      <c r="W48" s="1201"/>
      <c r="X48" s="1201"/>
      <c r="Y48" s="1201"/>
      <c r="Z48" s="1201"/>
      <c r="AA48" s="1201"/>
      <c r="AB48" s="1201"/>
      <c r="AC48" s="1201"/>
      <c r="AD48" s="1201"/>
      <c r="AE48" s="120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C2"/>
    <mergeCell ref="S2:S23"/>
    <mergeCell ref="Y3:Y23"/>
    <mergeCell ref="A25:C25"/>
    <mergeCell ref="R25:Y25"/>
    <mergeCell ref="R26:Y4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0.38"/>
    <col customWidth="1" min="2" max="2" width="16.88"/>
  </cols>
  <sheetData>
    <row r="1">
      <c r="A1" s="1" t="s">
        <v>0</v>
      </c>
      <c r="B1" s="2"/>
      <c r="C1" s="2"/>
      <c r="D1" s="2"/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9</v>
      </c>
      <c r="L1" s="3" t="s">
        <v>10</v>
      </c>
      <c r="M1" s="3" t="s">
        <v>7</v>
      </c>
    </row>
    <row r="2">
      <c r="A2" s="4" t="s">
        <v>8</v>
      </c>
      <c r="B2" s="5" t="s">
        <v>11</v>
      </c>
      <c r="C2" s="5" t="s">
        <v>12</v>
      </c>
      <c r="D2" s="5" t="s">
        <v>108</v>
      </c>
      <c r="E2" s="3"/>
      <c r="F2" s="3"/>
      <c r="G2" s="3"/>
      <c r="H2" s="3"/>
      <c r="I2" s="3"/>
      <c r="J2" s="3"/>
      <c r="K2" s="3"/>
      <c r="L2" s="3"/>
      <c r="M2" s="3"/>
    </row>
    <row r="3">
      <c r="A3" s="29" t="s">
        <v>109</v>
      </c>
      <c r="B3" s="30" t="s">
        <v>110</v>
      </c>
      <c r="C3" s="32">
        <v>1977024.0</v>
      </c>
      <c r="D3" s="32">
        <v>2508014.0</v>
      </c>
      <c r="E3" s="7" t="s">
        <v>111</v>
      </c>
      <c r="F3" s="7" t="s">
        <v>111</v>
      </c>
      <c r="G3" s="9"/>
      <c r="H3" s="9"/>
      <c r="I3" s="9"/>
      <c r="J3" s="9"/>
      <c r="K3" s="9"/>
      <c r="L3" s="9"/>
      <c r="M3" s="9"/>
      <c r="N3" s="10"/>
    </row>
    <row r="4">
      <c r="A4" s="29" t="s">
        <v>112</v>
      </c>
      <c r="B4" s="30" t="s">
        <v>113</v>
      </c>
      <c r="C4" s="32">
        <v>2060936.0</v>
      </c>
      <c r="D4" s="32">
        <v>2558912.0</v>
      </c>
      <c r="E4" s="7">
        <v>90.0</v>
      </c>
      <c r="F4" s="11">
        <v>100.0</v>
      </c>
      <c r="G4" s="11"/>
      <c r="H4" s="11"/>
      <c r="I4" s="11"/>
      <c r="J4" s="11"/>
      <c r="K4" s="11"/>
      <c r="L4" s="11"/>
      <c r="M4" s="11"/>
      <c r="N4" s="10"/>
    </row>
    <row r="5">
      <c r="A5" s="29" t="s">
        <v>115</v>
      </c>
      <c r="B5" s="30" t="s">
        <v>116</v>
      </c>
      <c r="C5" s="32">
        <v>1977094.0</v>
      </c>
      <c r="D5" s="32">
        <v>2546198.0</v>
      </c>
      <c r="E5" s="7">
        <v>80.0</v>
      </c>
      <c r="F5" s="11">
        <v>62.5</v>
      </c>
      <c r="G5" s="11"/>
      <c r="H5" s="11"/>
      <c r="I5" s="11"/>
      <c r="J5" s="11"/>
      <c r="K5" s="11"/>
      <c r="L5" s="11"/>
      <c r="M5" s="11"/>
      <c r="N5" s="12"/>
    </row>
    <row r="6">
      <c r="A6" s="29" t="s">
        <v>117</v>
      </c>
      <c r="B6" s="30" t="s">
        <v>118</v>
      </c>
      <c r="C6" s="36">
        <v>1977101.0</v>
      </c>
      <c r="D6" s="32">
        <v>2544217.0</v>
      </c>
      <c r="E6" s="7">
        <v>100.0</v>
      </c>
      <c r="F6" s="11">
        <v>100.0</v>
      </c>
      <c r="G6" s="11"/>
      <c r="H6" s="11"/>
      <c r="I6" s="11"/>
      <c r="J6" s="11"/>
      <c r="K6" s="11"/>
      <c r="L6" s="11"/>
      <c r="M6" s="11"/>
      <c r="N6" s="12"/>
    </row>
    <row r="7">
      <c r="A7" s="29" t="s">
        <v>120</v>
      </c>
      <c r="B7" s="30" t="s">
        <v>122</v>
      </c>
      <c r="C7" s="32">
        <v>1977006.0</v>
      </c>
      <c r="D7" s="32">
        <v>2552776.0</v>
      </c>
      <c r="E7" s="7">
        <v>90.0</v>
      </c>
      <c r="F7" s="11">
        <v>87.5</v>
      </c>
      <c r="G7" s="11"/>
      <c r="H7" s="11"/>
      <c r="I7" s="11"/>
      <c r="J7" s="11"/>
      <c r="K7" s="11"/>
      <c r="L7" s="11"/>
      <c r="M7" s="11"/>
      <c r="N7" s="10"/>
    </row>
    <row r="8">
      <c r="A8" s="29" t="s">
        <v>123</v>
      </c>
      <c r="B8" s="30" t="s">
        <v>124</v>
      </c>
      <c r="C8" s="32">
        <v>1977034.0</v>
      </c>
      <c r="D8" s="32">
        <v>2550821.0</v>
      </c>
      <c r="E8" s="7" t="s">
        <v>111</v>
      </c>
      <c r="F8" s="7" t="s">
        <v>111</v>
      </c>
      <c r="G8" s="9"/>
      <c r="H8" s="9"/>
      <c r="I8" s="9"/>
      <c r="J8" s="9"/>
      <c r="K8" s="9"/>
      <c r="L8" s="9"/>
      <c r="M8" s="9"/>
      <c r="N8" s="12"/>
    </row>
    <row r="9">
      <c r="A9" s="29" t="s">
        <v>125</v>
      </c>
      <c r="B9" s="30" t="s">
        <v>126</v>
      </c>
      <c r="C9" s="32">
        <v>1977019.0</v>
      </c>
      <c r="D9" s="32">
        <v>2547556.0</v>
      </c>
      <c r="E9" s="7">
        <v>100.0</v>
      </c>
      <c r="F9" s="11">
        <v>62.5</v>
      </c>
      <c r="G9" s="11"/>
      <c r="H9" s="11"/>
      <c r="I9" s="11"/>
      <c r="J9" s="11"/>
      <c r="K9" s="11"/>
      <c r="L9" s="11"/>
      <c r="M9" s="11"/>
      <c r="N9" s="12"/>
    </row>
    <row r="10">
      <c r="A10" s="29" t="s">
        <v>128</v>
      </c>
      <c r="B10" s="30" t="s">
        <v>129</v>
      </c>
      <c r="C10" s="32">
        <v>1977066.0</v>
      </c>
      <c r="D10" s="32">
        <v>2541984.0</v>
      </c>
      <c r="E10" s="7" t="s">
        <v>111</v>
      </c>
      <c r="F10" s="7" t="s">
        <v>111</v>
      </c>
      <c r="G10" s="9"/>
      <c r="H10" s="9"/>
      <c r="I10" s="9"/>
      <c r="J10" s="9"/>
      <c r="K10" s="9"/>
      <c r="L10" s="9"/>
      <c r="M10" s="9"/>
      <c r="N10" s="10"/>
    </row>
    <row r="11">
      <c r="A11" s="47" t="s">
        <v>75</v>
      </c>
      <c r="B11" s="53" t="s">
        <v>132</v>
      </c>
      <c r="C11" s="55">
        <v>1977021.0</v>
      </c>
      <c r="D11" s="57"/>
      <c r="E11" s="7" t="s">
        <v>148</v>
      </c>
      <c r="F11" s="7" t="s">
        <v>111</v>
      </c>
      <c r="G11" s="9"/>
      <c r="H11" s="9"/>
      <c r="I11" s="9"/>
      <c r="J11" s="9"/>
      <c r="K11" s="9"/>
      <c r="L11" s="9"/>
      <c r="M11" s="9"/>
      <c r="N11" s="10"/>
    </row>
    <row r="12">
      <c r="A12" s="29" t="s">
        <v>150</v>
      </c>
      <c r="B12" s="53" t="s">
        <v>151</v>
      </c>
      <c r="C12" s="55">
        <v>1976988.0</v>
      </c>
      <c r="D12" s="60"/>
      <c r="E12" s="7" t="s">
        <v>148</v>
      </c>
      <c r="F12" s="7" t="s">
        <v>111</v>
      </c>
      <c r="G12" s="9"/>
      <c r="H12" s="14"/>
      <c r="I12" s="9"/>
      <c r="J12" s="9"/>
      <c r="K12" s="14"/>
      <c r="L12" s="15"/>
      <c r="M12" s="9"/>
      <c r="N12" s="10"/>
    </row>
    <row r="13">
      <c r="A13" s="19"/>
      <c r="B13" s="19"/>
      <c r="C13" s="20"/>
      <c r="D13" s="20"/>
      <c r="E13" s="18"/>
      <c r="F13" s="21"/>
      <c r="G13" s="12"/>
      <c r="H13" s="21"/>
      <c r="I13" s="12"/>
      <c r="J13" s="12"/>
      <c r="K13" s="21"/>
      <c r="L13" s="22"/>
      <c r="M13" s="12"/>
      <c r="N13" s="10"/>
    </row>
    <row r="14">
      <c r="A14" s="19"/>
      <c r="B14" s="19"/>
      <c r="C14" s="20"/>
      <c r="D14" s="20"/>
      <c r="E14" s="18"/>
      <c r="F14" s="21"/>
      <c r="G14" s="12"/>
      <c r="H14" s="12"/>
      <c r="I14" s="12"/>
      <c r="J14" s="12"/>
      <c r="K14" s="21"/>
      <c r="L14" s="22"/>
      <c r="M14" s="12"/>
      <c r="N14" s="10"/>
    </row>
    <row r="15">
      <c r="A15" s="19"/>
      <c r="B15" s="19"/>
      <c r="C15" s="20"/>
      <c r="D15" s="20"/>
      <c r="E15" s="18"/>
      <c r="F15" s="21"/>
      <c r="G15" s="12"/>
      <c r="H15" s="21"/>
      <c r="I15" s="12"/>
      <c r="J15" s="12"/>
      <c r="K15" s="21"/>
      <c r="L15" s="22"/>
      <c r="M15" s="12"/>
      <c r="N15" s="10"/>
    </row>
    <row r="16">
      <c r="A16" s="19"/>
      <c r="B16" s="19"/>
      <c r="C16" s="20"/>
      <c r="D16" s="20"/>
      <c r="E16" s="18"/>
      <c r="F16" s="21"/>
      <c r="G16" s="12"/>
      <c r="H16" s="12"/>
      <c r="I16" s="12"/>
      <c r="J16" s="12"/>
      <c r="K16" s="21"/>
      <c r="L16" s="22"/>
      <c r="M16" s="12"/>
      <c r="N16" s="10"/>
    </row>
    <row r="17">
      <c r="A17" s="19"/>
      <c r="B17" s="19"/>
      <c r="C17" s="20"/>
      <c r="D17" s="20"/>
      <c r="E17" s="18"/>
      <c r="F17" s="21"/>
      <c r="G17" s="12"/>
      <c r="H17" s="21"/>
      <c r="I17" s="12"/>
      <c r="J17" s="12"/>
      <c r="K17" s="21"/>
      <c r="L17" s="21"/>
      <c r="M17" s="12"/>
      <c r="N17" s="10"/>
    </row>
    <row r="18">
      <c r="A18" s="12"/>
      <c r="B18" s="12"/>
      <c r="C18" s="12"/>
      <c r="D18" s="12"/>
      <c r="E18" s="18"/>
      <c r="F18" s="12"/>
      <c r="G18" s="12"/>
      <c r="H18" s="12"/>
      <c r="I18" s="12"/>
      <c r="J18" s="12"/>
      <c r="K18" s="12"/>
      <c r="L18" s="12"/>
      <c r="M18" s="12"/>
      <c r="N18" s="12"/>
    </row>
    <row r="19">
      <c r="A19" s="12"/>
      <c r="B19" s="12"/>
      <c r="C19" s="12"/>
      <c r="D19" s="12"/>
      <c r="E19" s="18"/>
      <c r="F19" s="12"/>
      <c r="G19" s="12"/>
      <c r="H19" s="12"/>
      <c r="I19" s="12"/>
      <c r="J19" s="12"/>
      <c r="K19" s="12"/>
      <c r="L19" s="12"/>
      <c r="M19" s="12"/>
      <c r="N19" s="12"/>
    </row>
    <row r="20">
      <c r="A20" s="12"/>
      <c r="B20" s="12"/>
      <c r="C20" s="12"/>
      <c r="D20" s="12"/>
      <c r="E20" s="18"/>
      <c r="F20" s="12"/>
      <c r="G20" s="12"/>
      <c r="H20" s="12"/>
      <c r="I20" s="12"/>
      <c r="J20" s="12"/>
      <c r="K20" s="12"/>
      <c r="L20" s="12"/>
      <c r="M20" s="12"/>
      <c r="N20" s="12"/>
    </row>
    <row r="21">
      <c r="A21" s="23" t="s">
        <v>98</v>
      </c>
      <c r="B21" s="12"/>
      <c r="C21" s="12"/>
      <c r="D21" s="12"/>
      <c r="E21" s="24"/>
      <c r="F21" s="25"/>
      <c r="G21" s="12"/>
      <c r="H21" s="12"/>
      <c r="I21" s="12"/>
      <c r="J21" s="12"/>
      <c r="K21" s="12"/>
      <c r="L21" s="12"/>
      <c r="M21" s="12"/>
      <c r="N21" s="12"/>
    </row>
    <row r="22">
      <c r="E22" s="26"/>
    </row>
    <row r="23">
      <c r="E23" s="26"/>
    </row>
    <row r="24">
      <c r="E24" s="26"/>
    </row>
    <row r="25">
      <c r="E25" s="26"/>
    </row>
    <row r="26">
      <c r="E26" s="26"/>
    </row>
    <row r="27">
      <c r="E27" s="26"/>
    </row>
    <row r="28">
      <c r="E28" s="26"/>
    </row>
    <row r="29">
      <c r="E29" s="26"/>
    </row>
    <row r="30">
      <c r="E30" s="26"/>
    </row>
    <row r="31">
      <c r="E31" s="26"/>
    </row>
    <row r="32">
      <c r="E32" s="26"/>
    </row>
    <row r="33">
      <c r="E33" s="26"/>
    </row>
    <row r="34">
      <c r="E34" s="26"/>
    </row>
    <row r="35">
      <c r="E35" s="26"/>
    </row>
    <row r="36">
      <c r="E36" s="26"/>
    </row>
    <row r="37">
      <c r="E37" s="26"/>
    </row>
    <row r="38">
      <c r="E38" s="26"/>
    </row>
    <row r="39">
      <c r="E39" s="26"/>
    </row>
    <row r="40">
      <c r="E40" s="26"/>
    </row>
    <row r="41">
      <c r="E41" s="26"/>
    </row>
    <row r="42">
      <c r="E42" s="26"/>
    </row>
    <row r="43">
      <c r="E43" s="26"/>
    </row>
    <row r="44">
      <c r="E44" s="26"/>
    </row>
    <row r="45">
      <c r="E45" s="26"/>
    </row>
    <row r="46">
      <c r="E46" s="26"/>
    </row>
    <row r="47">
      <c r="E47" s="26"/>
    </row>
    <row r="48">
      <c r="E48" s="26"/>
    </row>
    <row r="49">
      <c r="E49" s="26"/>
    </row>
    <row r="50">
      <c r="E50" s="26"/>
    </row>
    <row r="51">
      <c r="E51" s="26"/>
    </row>
    <row r="52">
      <c r="E52" s="26"/>
    </row>
    <row r="53">
      <c r="E53" s="26"/>
    </row>
    <row r="54">
      <c r="E54" s="26"/>
    </row>
    <row r="55">
      <c r="E55" s="26"/>
    </row>
    <row r="56">
      <c r="E56" s="26"/>
    </row>
    <row r="57">
      <c r="E57" s="26"/>
    </row>
    <row r="58">
      <c r="E58" s="26"/>
    </row>
    <row r="59">
      <c r="E59" s="26"/>
    </row>
    <row r="60">
      <c r="E60" s="26"/>
    </row>
    <row r="61">
      <c r="E61" s="26"/>
    </row>
    <row r="62">
      <c r="E62" s="26"/>
    </row>
    <row r="63">
      <c r="E63" s="26"/>
    </row>
    <row r="64">
      <c r="E64" s="26"/>
    </row>
    <row r="65">
      <c r="E65" s="26"/>
    </row>
    <row r="66">
      <c r="E66" s="26"/>
    </row>
    <row r="67">
      <c r="E67" s="26"/>
    </row>
    <row r="68">
      <c r="E68" s="26"/>
    </row>
    <row r="69">
      <c r="E69" s="26"/>
    </row>
    <row r="70">
      <c r="E70" s="26"/>
    </row>
    <row r="71">
      <c r="E71" s="26"/>
    </row>
    <row r="72">
      <c r="E72" s="26"/>
    </row>
    <row r="73">
      <c r="E73" s="26"/>
    </row>
    <row r="74">
      <c r="E74" s="26"/>
    </row>
    <row r="75">
      <c r="E75" s="26"/>
    </row>
    <row r="76">
      <c r="E76" s="26"/>
    </row>
    <row r="77">
      <c r="E77" s="26"/>
    </row>
    <row r="78">
      <c r="E78" s="26"/>
    </row>
    <row r="79">
      <c r="E79" s="26"/>
    </row>
    <row r="80">
      <c r="E80" s="26"/>
    </row>
    <row r="81">
      <c r="E81" s="26"/>
    </row>
    <row r="82">
      <c r="E82" s="26"/>
    </row>
    <row r="83">
      <c r="E83" s="26"/>
    </row>
    <row r="84">
      <c r="E84" s="26"/>
    </row>
    <row r="85">
      <c r="E85" s="26"/>
    </row>
    <row r="86">
      <c r="E86" s="26"/>
    </row>
    <row r="87">
      <c r="E87" s="26"/>
    </row>
    <row r="88">
      <c r="E88" s="26"/>
    </row>
    <row r="89">
      <c r="E89" s="26"/>
    </row>
    <row r="90">
      <c r="E90" s="26"/>
    </row>
    <row r="91">
      <c r="E91" s="26"/>
    </row>
    <row r="92">
      <c r="E92" s="26"/>
    </row>
    <row r="93">
      <c r="E93" s="26"/>
    </row>
    <row r="94">
      <c r="E94" s="26"/>
    </row>
    <row r="95">
      <c r="E95" s="26"/>
    </row>
    <row r="96">
      <c r="E96" s="26"/>
    </row>
    <row r="97">
      <c r="E97" s="26"/>
    </row>
    <row r="98">
      <c r="E98" s="26"/>
    </row>
    <row r="99">
      <c r="E99" s="26"/>
    </row>
    <row r="100">
      <c r="E100" s="26"/>
    </row>
    <row r="101">
      <c r="E101" s="26"/>
    </row>
    <row r="102">
      <c r="E102" s="26"/>
    </row>
    <row r="103">
      <c r="E103" s="26"/>
    </row>
    <row r="104">
      <c r="E104" s="26"/>
    </row>
    <row r="105">
      <c r="E105" s="26"/>
    </row>
    <row r="106">
      <c r="E106" s="26"/>
    </row>
    <row r="107">
      <c r="E107" s="26"/>
    </row>
    <row r="108">
      <c r="E108" s="26"/>
    </row>
    <row r="109">
      <c r="E109" s="26"/>
    </row>
    <row r="110">
      <c r="E110" s="26"/>
    </row>
    <row r="111">
      <c r="E111" s="26"/>
    </row>
    <row r="112">
      <c r="E112" s="26"/>
    </row>
    <row r="113">
      <c r="E113" s="26"/>
    </row>
    <row r="114">
      <c r="E114" s="26"/>
    </row>
    <row r="115">
      <c r="E115" s="26"/>
    </row>
    <row r="116">
      <c r="E116" s="26"/>
    </row>
    <row r="117">
      <c r="E117" s="26"/>
    </row>
    <row r="118">
      <c r="E118" s="26"/>
    </row>
    <row r="119">
      <c r="E119" s="26"/>
    </row>
    <row r="120">
      <c r="E120" s="26"/>
    </row>
    <row r="121">
      <c r="E121" s="26"/>
    </row>
    <row r="122">
      <c r="E122" s="26"/>
    </row>
    <row r="123">
      <c r="E123" s="26"/>
    </row>
    <row r="124">
      <c r="E124" s="26"/>
    </row>
    <row r="125">
      <c r="E125" s="26"/>
    </row>
    <row r="126">
      <c r="E126" s="26"/>
    </row>
    <row r="127">
      <c r="E127" s="26"/>
    </row>
    <row r="128">
      <c r="E128" s="26"/>
    </row>
    <row r="129">
      <c r="E129" s="26"/>
    </row>
    <row r="130">
      <c r="E130" s="26"/>
    </row>
    <row r="131">
      <c r="E131" s="26"/>
    </row>
    <row r="132">
      <c r="E132" s="26"/>
    </row>
    <row r="133">
      <c r="E133" s="26"/>
    </row>
    <row r="134">
      <c r="E134" s="26"/>
    </row>
    <row r="135">
      <c r="E135" s="26"/>
    </row>
    <row r="136">
      <c r="E136" s="26"/>
    </row>
    <row r="137">
      <c r="E137" s="26"/>
    </row>
    <row r="138">
      <c r="E138" s="26"/>
    </row>
    <row r="139">
      <c r="E139" s="26"/>
    </row>
    <row r="140">
      <c r="E140" s="26"/>
    </row>
    <row r="141">
      <c r="E141" s="26"/>
    </row>
    <row r="142">
      <c r="E142" s="26"/>
    </row>
    <row r="143">
      <c r="E143" s="26"/>
    </row>
    <row r="144">
      <c r="E144" s="26"/>
    </row>
    <row r="145">
      <c r="E145" s="26"/>
    </row>
    <row r="146">
      <c r="E146" s="26"/>
    </row>
    <row r="147">
      <c r="E147" s="26"/>
    </row>
    <row r="148">
      <c r="E148" s="26"/>
    </row>
    <row r="149">
      <c r="E149" s="26"/>
    </row>
    <row r="150">
      <c r="E150" s="26"/>
    </row>
    <row r="151">
      <c r="E151" s="26"/>
    </row>
    <row r="152">
      <c r="E152" s="26"/>
    </row>
    <row r="153">
      <c r="E153" s="26"/>
    </row>
    <row r="154">
      <c r="E154" s="26"/>
    </row>
    <row r="155">
      <c r="E155" s="26"/>
    </row>
    <row r="156">
      <c r="E156" s="26"/>
    </row>
    <row r="157">
      <c r="E157" s="26"/>
    </row>
    <row r="158">
      <c r="E158" s="26"/>
    </row>
    <row r="159">
      <c r="E159" s="26"/>
    </row>
    <row r="160">
      <c r="E160" s="26"/>
    </row>
    <row r="161">
      <c r="E161" s="26"/>
    </row>
    <row r="162">
      <c r="E162" s="26"/>
    </row>
    <row r="163">
      <c r="E163" s="26"/>
    </row>
    <row r="164">
      <c r="E164" s="26"/>
    </row>
    <row r="165">
      <c r="E165" s="26"/>
    </row>
    <row r="166">
      <c r="E166" s="26"/>
    </row>
    <row r="167">
      <c r="E167" s="26"/>
    </row>
    <row r="168">
      <c r="E168" s="26"/>
    </row>
    <row r="169">
      <c r="E169" s="26"/>
    </row>
    <row r="170">
      <c r="E170" s="26"/>
    </row>
    <row r="171">
      <c r="E171" s="26"/>
    </row>
    <row r="172">
      <c r="E172" s="26"/>
    </row>
    <row r="173">
      <c r="E173" s="26"/>
    </row>
    <row r="174">
      <c r="E174" s="26"/>
    </row>
    <row r="175">
      <c r="E175" s="26"/>
    </row>
    <row r="176">
      <c r="E176" s="26"/>
    </row>
    <row r="177">
      <c r="E177" s="26"/>
    </row>
    <row r="178">
      <c r="E178" s="26"/>
    </row>
    <row r="179">
      <c r="E179" s="26"/>
    </row>
    <row r="180">
      <c r="E180" s="26"/>
    </row>
    <row r="181">
      <c r="E181" s="26"/>
    </row>
    <row r="182">
      <c r="E182" s="26"/>
    </row>
    <row r="183">
      <c r="E183" s="26"/>
    </row>
    <row r="184">
      <c r="E184" s="26"/>
    </row>
    <row r="185">
      <c r="E185" s="26"/>
    </row>
    <row r="186">
      <c r="E186" s="26"/>
    </row>
    <row r="187">
      <c r="E187" s="26"/>
    </row>
    <row r="188">
      <c r="E188" s="26"/>
    </row>
    <row r="189">
      <c r="E189" s="26"/>
    </row>
    <row r="190">
      <c r="E190" s="26"/>
    </row>
    <row r="191">
      <c r="E191" s="26"/>
    </row>
    <row r="192">
      <c r="E192" s="26"/>
    </row>
    <row r="193">
      <c r="E193" s="26"/>
    </row>
    <row r="194">
      <c r="E194" s="26"/>
    </row>
    <row r="195">
      <c r="E195" s="26"/>
    </row>
    <row r="196">
      <c r="E196" s="26"/>
    </row>
    <row r="197">
      <c r="E197" s="26"/>
    </row>
    <row r="198">
      <c r="E198" s="26"/>
    </row>
    <row r="199">
      <c r="E199" s="26"/>
    </row>
    <row r="200">
      <c r="E200" s="26"/>
    </row>
    <row r="201">
      <c r="E201" s="26"/>
    </row>
    <row r="202">
      <c r="E202" s="26"/>
    </row>
    <row r="203">
      <c r="E203" s="26"/>
    </row>
    <row r="204">
      <c r="E204" s="26"/>
    </row>
    <row r="205">
      <c r="E205" s="26"/>
    </row>
    <row r="206">
      <c r="E206" s="26"/>
    </row>
    <row r="207">
      <c r="E207" s="26"/>
    </row>
    <row r="208">
      <c r="E208" s="26"/>
    </row>
    <row r="209">
      <c r="E209" s="26"/>
    </row>
    <row r="210">
      <c r="E210" s="26"/>
    </row>
    <row r="211">
      <c r="E211" s="26"/>
    </row>
    <row r="212">
      <c r="E212" s="26"/>
    </row>
    <row r="213">
      <c r="E213" s="26"/>
    </row>
    <row r="214">
      <c r="E214" s="26"/>
    </row>
    <row r="215">
      <c r="E215" s="26"/>
    </row>
    <row r="216">
      <c r="E216" s="26"/>
    </row>
    <row r="217">
      <c r="E217" s="26"/>
    </row>
    <row r="218">
      <c r="E218" s="26"/>
    </row>
    <row r="219">
      <c r="E219" s="26"/>
    </row>
    <row r="220">
      <c r="E220" s="26"/>
    </row>
    <row r="221">
      <c r="E221" s="26"/>
    </row>
    <row r="222">
      <c r="E222" s="26"/>
    </row>
    <row r="223">
      <c r="E223" s="26"/>
    </row>
    <row r="224">
      <c r="E224" s="26"/>
    </row>
    <row r="225">
      <c r="E225" s="26"/>
    </row>
    <row r="226">
      <c r="E226" s="26"/>
    </row>
    <row r="227">
      <c r="E227" s="26"/>
    </row>
    <row r="228">
      <c r="E228" s="26"/>
    </row>
    <row r="229">
      <c r="E229" s="26"/>
    </row>
    <row r="230">
      <c r="E230" s="26"/>
    </row>
    <row r="231">
      <c r="E231" s="26"/>
    </row>
    <row r="232">
      <c r="E232" s="26"/>
    </row>
    <row r="233">
      <c r="E233" s="26"/>
    </row>
    <row r="234">
      <c r="E234" s="26"/>
    </row>
    <row r="235">
      <c r="E235" s="26"/>
    </row>
    <row r="236">
      <c r="E236" s="26"/>
    </row>
    <row r="237">
      <c r="E237" s="26"/>
    </row>
    <row r="238">
      <c r="E238" s="26"/>
    </row>
    <row r="239">
      <c r="E239" s="26"/>
    </row>
    <row r="240">
      <c r="E240" s="26"/>
    </row>
    <row r="241">
      <c r="E241" s="26"/>
    </row>
    <row r="242">
      <c r="E242" s="26"/>
    </row>
    <row r="243">
      <c r="E243" s="26"/>
    </row>
    <row r="244">
      <c r="E244" s="26"/>
    </row>
    <row r="245">
      <c r="E245" s="26"/>
    </row>
    <row r="246">
      <c r="E246" s="26"/>
    </row>
    <row r="247">
      <c r="E247" s="26"/>
    </row>
    <row r="248">
      <c r="E248" s="26"/>
    </row>
    <row r="249">
      <c r="E249" s="26"/>
    </row>
    <row r="250">
      <c r="E250" s="26"/>
    </row>
    <row r="251">
      <c r="E251" s="26"/>
    </row>
    <row r="252">
      <c r="E252" s="26"/>
    </row>
    <row r="253">
      <c r="E253" s="26"/>
    </row>
    <row r="254">
      <c r="E254" s="26"/>
    </row>
    <row r="255">
      <c r="E255" s="26"/>
    </row>
    <row r="256">
      <c r="E256" s="26"/>
    </row>
    <row r="257">
      <c r="E257" s="26"/>
    </row>
    <row r="258">
      <c r="E258" s="26"/>
    </row>
    <row r="259">
      <c r="E259" s="26"/>
    </row>
    <row r="260">
      <c r="E260" s="26"/>
    </row>
    <row r="261">
      <c r="E261" s="26"/>
    </row>
    <row r="262">
      <c r="E262" s="26"/>
    </row>
    <row r="263">
      <c r="E263" s="26"/>
    </row>
    <row r="264">
      <c r="E264" s="26"/>
    </row>
    <row r="265">
      <c r="E265" s="26"/>
    </row>
    <row r="266">
      <c r="E266" s="26"/>
    </row>
    <row r="267">
      <c r="E267" s="26"/>
    </row>
    <row r="268">
      <c r="E268" s="26"/>
    </row>
    <row r="269">
      <c r="E269" s="26"/>
    </row>
    <row r="270">
      <c r="E270" s="26"/>
    </row>
    <row r="271">
      <c r="E271" s="26"/>
    </row>
    <row r="272">
      <c r="E272" s="26"/>
    </row>
    <row r="273">
      <c r="E273" s="26"/>
    </row>
    <row r="274">
      <c r="E274" s="26"/>
    </row>
    <row r="275">
      <c r="E275" s="26"/>
    </row>
    <row r="276">
      <c r="E276" s="26"/>
    </row>
    <row r="277">
      <c r="E277" s="26"/>
    </row>
    <row r="278">
      <c r="E278" s="26"/>
    </row>
    <row r="279">
      <c r="E279" s="26"/>
    </row>
    <row r="280">
      <c r="E280" s="26"/>
    </row>
    <row r="281">
      <c r="E281" s="26"/>
    </row>
    <row r="282">
      <c r="E282" s="26"/>
    </row>
    <row r="283">
      <c r="E283" s="26"/>
    </row>
    <row r="284">
      <c r="E284" s="26"/>
    </row>
    <row r="285">
      <c r="E285" s="26"/>
    </row>
    <row r="286">
      <c r="E286" s="26"/>
    </row>
    <row r="287">
      <c r="E287" s="26"/>
    </row>
    <row r="288">
      <c r="E288" s="26"/>
    </row>
    <row r="289">
      <c r="E289" s="26"/>
    </row>
    <row r="290">
      <c r="E290" s="26"/>
    </row>
    <row r="291">
      <c r="E291" s="26"/>
    </row>
    <row r="292">
      <c r="E292" s="26"/>
    </row>
    <row r="293">
      <c r="E293" s="26"/>
    </row>
    <row r="294">
      <c r="E294" s="26"/>
    </row>
    <row r="295">
      <c r="E295" s="26"/>
    </row>
    <row r="296">
      <c r="E296" s="26"/>
    </row>
    <row r="297">
      <c r="E297" s="26"/>
    </row>
    <row r="298">
      <c r="E298" s="26"/>
    </row>
    <row r="299">
      <c r="E299" s="26"/>
    </row>
    <row r="300">
      <c r="E300" s="26"/>
    </row>
    <row r="301">
      <c r="E301" s="26"/>
    </row>
    <row r="302">
      <c r="E302" s="26"/>
    </row>
    <row r="303">
      <c r="E303" s="26"/>
    </row>
    <row r="304">
      <c r="E304" s="26"/>
    </row>
    <row r="305">
      <c r="E305" s="26"/>
    </row>
    <row r="306">
      <c r="E306" s="26"/>
    </row>
    <row r="307">
      <c r="E307" s="26"/>
    </row>
    <row r="308">
      <c r="E308" s="26"/>
    </row>
    <row r="309">
      <c r="E309" s="26"/>
    </row>
    <row r="310">
      <c r="E310" s="26"/>
    </row>
    <row r="311">
      <c r="E311" s="26"/>
    </row>
    <row r="312">
      <c r="E312" s="26"/>
    </row>
    <row r="313">
      <c r="E313" s="26"/>
    </row>
    <row r="314">
      <c r="E314" s="26"/>
    </row>
    <row r="315">
      <c r="E315" s="26"/>
    </row>
    <row r="316">
      <c r="E316" s="26"/>
    </row>
    <row r="317">
      <c r="E317" s="26"/>
    </row>
    <row r="318">
      <c r="E318" s="26"/>
    </row>
    <row r="319">
      <c r="E319" s="26"/>
    </row>
    <row r="320">
      <c r="E320" s="26"/>
    </row>
    <row r="321">
      <c r="E321" s="26"/>
    </row>
    <row r="322">
      <c r="E322" s="26"/>
    </row>
    <row r="323">
      <c r="E323" s="26"/>
    </row>
    <row r="324">
      <c r="E324" s="26"/>
    </row>
    <row r="325">
      <c r="E325" s="26"/>
    </row>
    <row r="326">
      <c r="E326" s="26"/>
    </row>
    <row r="327">
      <c r="E327" s="26"/>
    </row>
    <row r="328">
      <c r="E328" s="26"/>
    </row>
    <row r="329">
      <c r="E329" s="26"/>
    </row>
    <row r="330">
      <c r="E330" s="26"/>
    </row>
    <row r="331">
      <c r="E331" s="26"/>
    </row>
    <row r="332">
      <c r="E332" s="26"/>
    </row>
    <row r="333">
      <c r="E333" s="26"/>
    </row>
    <row r="334">
      <c r="E334" s="26"/>
    </row>
    <row r="335">
      <c r="E335" s="26"/>
    </row>
    <row r="336">
      <c r="E336" s="26"/>
    </row>
    <row r="337">
      <c r="E337" s="26"/>
    </row>
    <row r="338">
      <c r="E338" s="26"/>
    </row>
    <row r="339">
      <c r="E339" s="26"/>
    </row>
    <row r="340">
      <c r="E340" s="26"/>
    </row>
    <row r="341">
      <c r="E341" s="26"/>
    </row>
    <row r="342">
      <c r="E342" s="26"/>
    </row>
    <row r="343">
      <c r="E343" s="26"/>
    </row>
    <row r="344">
      <c r="E344" s="26"/>
    </row>
    <row r="345">
      <c r="E345" s="26"/>
    </row>
    <row r="346">
      <c r="E346" s="26"/>
    </row>
    <row r="347">
      <c r="E347" s="26"/>
    </row>
    <row r="348">
      <c r="E348" s="26"/>
    </row>
    <row r="349">
      <c r="E349" s="26"/>
    </row>
    <row r="350">
      <c r="E350" s="26"/>
    </row>
    <row r="351">
      <c r="E351" s="26"/>
    </row>
    <row r="352">
      <c r="E352" s="26"/>
    </row>
    <row r="353">
      <c r="E353" s="26"/>
    </row>
    <row r="354">
      <c r="E354" s="26"/>
    </row>
    <row r="355">
      <c r="E355" s="26"/>
    </row>
    <row r="356">
      <c r="E356" s="26"/>
    </row>
    <row r="357">
      <c r="E357" s="26"/>
    </row>
    <row r="358">
      <c r="E358" s="26"/>
    </row>
    <row r="359">
      <c r="E359" s="26"/>
    </row>
    <row r="360">
      <c r="E360" s="26"/>
    </row>
    <row r="361">
      <c r="E361" s="26"/>
    </row>
    <row r="362">
      <c r="E362" s="26"/>
    </row>
    <row r="363">
      <c r="E363" s="26"/>
    </row>
    <row r="364">
      <c r="E364" s="26"/>
    </row>
    <row r="365">
      <c r="E365" s="26"/>
    </row>
    <row r="366">
      <c r="E366" s="26"/>
    </row>
    <row r="367">
      <c r="E367" s="26"/>
    </row>
    <row r="368">
      <c r="E368" s="26"/>
    </row>
    <row r="369">
      <c r="E369" s="26"/>
    </row>
    <row r="370">
      <c r="E370" s="26"/>
    </row>
    <row r="371">
      <c r="E371" s="26"/>
    </row>
    <row r="372">
      <c r="E372" s="26"/>
    </row>
    <row r="373">
      <c r="E373" s="26"/>
    </row>
    <row r="374">
      <c r="E374" s="26"/>
    </row>
    <row r="375">
      <c r="E375" s="26"/>
    </row>
    <row r="376">
      <c r="E376" s="26"/>
    </row>
    <row r="377">
      <c r="E377" s="26"/>
    </row>
    <row r="378">
      <c r="E378" s="26"/>
    </row>
    <row r="379">
      <c r="E379" s="26"/>
    </row>
    <row r="380">
      <c r="E380" s="26"/>
    </row>
    <row r="381">
      <c r="E381" s="26"/>
    </row>
    <row r="382">
      <c r="E382" s="26"/>
    </row>
    <row r="383">
      <c r="E383" s="26"/>
    </row>
    <row r="384">
      <c r="E384" s="26"/>
    </row>
    <row r="385">
      <c r="E385" s="26"/>
    </row>
    <row r="386">
      <c r="E386" s="26"/>
    </row>
    <row r="387">
      <c r="E387" s="26"/>
    </row>
    <row r="388">
      <c r="E388" s="26"/>
    </row>
    <row r="389">
      <c r="E389" s="26"/>
    </row>
    <row r="390">
      <c r="E390" s="26"/>
    </row>
    <row r="391">
      <c r="E391" s="26"/>
    </row>
    <row r="392">
      <c r="E392" s="26"/>
    </row>
    <row r="393">
      <c r="E393" s="26"/>
    </row>
    <row r="394">
      <c r="E394" s="26"/>
    </row>
    <row r="395">
      <c r="E395" s="26"/>
    </row>
    <row r="396">
      <c r="E396" s="26"/>
    </row>
    <row r="397">
      <c r="E397" s="26"/>
    </row>
    <row r="398">
      <c r="E398" s="26"/>
    </row>
    <row r="399">
      <c r="E399" s="26"/>
    </row>
    <row r="400">
      <c r="E400" s="26"/>
    </row>
    <row r="401">
      <c r="E401" s="26"/>
    </row>
    <row r="402">
      <c r="E402" s="26"/>
    </row>
    <row r="403">
      <c r="E403" s="26"/>
    </row>
    <row r="404">
      <c r="E404" s="26"/>
    </row>
    <row r="405">
      <c r="E405" s="26"/>
    </row>
    <row r="406">
      <c r="E406" s="26"/>
    </row>
    <row r="407">
      <c r="E407" s="26"/>
    </row>
    <row r="408">
      <c r="E408" s="26"/>
    </row>
    <row r="409">
      <c r="E409" s="26"/>
    </row>
    <row r="410">
      <c r="E410" s="26"/>
    </row>
    <row r="411">
      <c r="E411" s="26"/>
    </row>
    <row r="412">
      <c r="E412" s="26"/>
    </row>
    <row r="413">
      <c r="E413" s="26"/>
    </row>
    <row r="414">
      <c r="E414" s="26"/>
    </row>
    <row r="415">
      <c r="E415" s="26"/>
    </row>
    <row r="416">
      <c r="E416" s="26"/>
    </row>
    <row r="417">
      <c r="E417" s="26"/>
    </row>
    <row r="418">
      <c r="E418" s="26"/>
    </row>
    <row r="419">
      <c r="E419" s="26"/>
    </row>
    <row r="420">
      <c r="E420" s="26"/>
    </row>
    <row r="421">
      <c r="E421" s="26"/>
    </row>
    <row r="422">
      <c r="E422" s="26"/>
    </row>
    <row r="423">
      <c r="E423" s="26"/>
    </row>
    <row r="424">
      <c r="E424" s="26"/>
    </row>
    <row r="425">
      <c r="E425" s="26"/>
    </row>
    <row r="426">
      <c r="E426" s="26"/>
    </row>
    <row r="427">
      <c r="E427" s="26"/>
    </row>
    <row r="428">
      <c r="E428" s="26"/>
    </row>
    <row r="429">
      <c r="E429" s="26"/>
    </row>
    <row r="430">
      <c r="E430" s="26"/>
    </row>
    <row r="431">
      <c r="E431" s="26"/>
    </row>
    <row r="432">
      <c r="E432" s="26"/>
    </row>
    <row r="433">
      <c r="E433" s="26"/>
    </row>
    <row r="434">
      <c r="E434" s="26"/>
    </row>
    <row r="435">
      <c r="E435" s="26"/>
    </row>
    <row r="436">
      <c r="E436" s="26"/>
    </row>
    <row r="437">
      <c r="E437" s="26"/>
    </row>
    <row r="438">
      <c r="E438" s="26"/>
    </row>
    <row r="439">
      <c r="E439" s="26"/>
    </row>
    <row r="440">
      <c r="E440" s="26"/>
    </row>
    <row r="441">
      <c r="E441" s="26"/>
    </row>
    <row r="442">
      <c r="E442" s="26"/>
    </row>
    <row r="443">
      <c r="E443" s="26"/>
    </row>
    <row r="444">
      <c r="E444" s="26"/>
    </row>
    <row r="445">
      <c r="E445" s="26"/>
    </row>
    <row r="446">
      <c r="E446" s="26"/>
    </row>
    <row r="447">
      <c r="E447" s="26"/>
    </row>
    <row r="448">
      <c r="E448" s="26"/>
    </row>
    <row r="449">
      <c r="E449" s="26"/>
    </row>
    <row r="450">
      <c r="E450" s="26"/>
    </row>
    <row r="451">
      <c r="E451" s="26"/>
    </row>
    <row r="452">
      <c r="E452" s="26"/>
    </row>
    <row r="453">
      <c r="E453" s="26"/>
    </row>
    <row r="454">
      <c r="E454" s="26"/>
    </row>
    <row r="455">
      <c r="E455" s="26"/>
    </row>
    <row r="456">
      <c r="E456" s="26"/>
    </row>
    <row r="457">
      <c r="E457" s="26"/>
    </row>
    <row r="458">
      <c r="E458" s="26"/>
    </row>
    <row r="459">
      <c r="E459" s="26"/>
    </row>
    <row r="460">
      <c r="E460" s="26"/>
    </row>
    <row r="461">
      <c r="E461" s="26"/>
    </row>
    <row r="462">
      <c r="E462" s="26"/>
    </row>
    <row r="463">
      <c r="E463" s="26"/>
    </row>
    <row r="464">
      <c r="E464" s="26"/>
    </row>
    <row r="465">
      <c r="E465" s="26"/>
    </row>
    <row r="466">
      <c r="E466" s="26"/>
    </row>
    <row r="467">
      <c r="E467" s="26"/>
    </row>
    <row r="468">
      <c r="E468" s="26"/>
    </row>
    <row r="469">
      <c r="E469" s="26"/>
    </row>
    <row r="470">
      <c r="E470" s="26"/>
    </row>
    <row r="471">
      <c r="E471" s="26"/>
    </row>
    <row r="472">
      <c r="E472" s="26"/>
    </row>
    <row r="473">
      <c r="E473" s="26"/>
    </row>
    <row r="474">
      <c r="E474" s="26"/>
    </row>
    <row r="475">
      <c r="E475" s="26"/>
    </row>
    <row r="476">
      <c r="E476" s="26"/>
    </row>
    <row r="477">
      <c r="E477" s="26"/>
    </row>
    <row r="478">
      <c r="E478" s="26"/>
    </row>
    <row r="479">
      <c r="E479" s="26"/>
    </row>
    <row r="480">
      <c r="E480" s="26"/>
    </row>
    <row r="481">
      <c r="E481" s="26"/>
    </row>
    <row r="482">
      <c r="E482" s="26"/>
    </row>
    <row r="483">
      <c r="E483" s="26"/>
    </row>
    <row r="484">
      <c r="E484" s="26"/>
    </row>
    <row r="485">
      <c r="E485" s="26"/>
    </row>
    <row r="486">
      <c r="E486" s="26"/>
    </row>
    <row r="487">
      <c r="E487" s="26"/>
    </row>
    <row r="488">
      <c r="E488" s="26"/>
    </row>
    <row r="489">
      <c r="E489" s="26"/>
    </row>
    <row r="490">
      <c r="E490" s="26"/>
    </row>
    <row r="491">
      <c r="E491" s="26"/>
    </row>
    <row r="492">
      <c r="E492" s="26"/>
    </row>
    <row r="493">
      <c r="E493" s="26"/>
    </row>
    <row r="494">
      <c r="E494" s="26"/>
    </row>
    <row r="495">
      <c r="E495" s="26"/>
    </row>
    <row r="496">
      <c r="E496" s="26"/>
    </row>
    <row r="497">
      <c r="E497" s="26"/>
    </row>
    <row r="498">
      <c r="E498" s="26"/>
    </row>
    <row r="499">
      <c r="E499" s="26"/>
    </row>
    <row r="500">
      <c r="E500" s="26"/>
    </row>
    <row r="501">
      <c r="E501" s="26"/>
    </row>
    <row r="502">
      <c r="E502" s="26"/>
    </row>
    <row r="503">
      <c r="E503" s="26"/>
    </row>
    <row r="504">
      <c r="E504" s="26"/>
    </row>
    <row r="505">
      <c r="E505" s="26"/>
    </row>
    <row r="506">
      <c r="E506" s="26"/>
    </row>
    <row r="507">
      <c r="E507" s="26"/>
    </row>
    <row r="508">
      <c r="E508" s="26"/>
    </row>
    <row r="509">
      <c r="E509" s="26"/>
    </row>
    <row r="510">
      <c r="E510" s="26"/>
    </row>
    <row r="511">
      <c r="E511" s="26"/>
    </row>
    <row r="512">
      <c r="E512" s="26"/>
    </row>
    <row r="513">
      <c r="E513" s="26"/>
    </row>
    <row r="514">
      <c r="E514" s="26"/>
    </row>
    <row r="515">
      <c r="E515" s="26"/>
    </row>
    <row r="516">
      <c r="E516" s="26"/>
    </row>
    <row r="517">
      <c r="E517" s="26"/>
    </row>
    <row r="518">
      <c r="E518" s="26"/>
    </row>
    <row r="519">
      <c r="E519" s="26"/>
    </row>
    <row r="520">
      <c r="E520" s="26"/>
    </row>
    <row r="521">
      <c r="E521" s="26"/>
    </row>
    <row r="522">
      <c r="E522" s="26"/>
    </row>
    <row r="523">
      <c r="E523" s="26"/>
    </row>
    <row r="524">
      <c r="E524" s="26"/>
    </row>
    <row r="525">
      <c r="E525" s="26"/>
    </row>
    <row r="526">
      <c r="E526" s="26"/>
    </row>
    <row r="527">
      <c r="E527" s="26"/>
    </row>
    <row r="528">
      <c r="E528" s="26"/>
    </row>
    <row r="529">
      <c r="E529" s="26"/>
    </row>
    <row r="530">
      <c r="E530" s="26"/>
    </row>
    <row r="531">
      <c r="E531" s="26"/>
    </row>
    <row r="532">
      <c r="E532" s="26"/>
    </row>
    <row r="533">
      <c r="E533" s="26"/>
    </row>
    <row r="534">
      <c r="E534" s="26"/>
    </row>
    <row r="535">
      <c r="E535" s="26"/>
    </row>
    <row r="536">
      <c r="E536" s="26"/>
    </row>
    <row r="537">
      <c r="E537" s="26"/>
    </row>
    <row r="538">
      <c r="E538" s="26"/>
    </row>
    <row r="539">
      <c r="E539" s="26"/>
    </row>
    <row r="540">
      <c r="E540" s="26"/>
    </row>
    <row r="541">
      <c r="E541" s="26"/>
    </row>
    <row r="542">
      <c r="E542" s="26"/>
    </row>
    <row r="543">
      <c r="E543" s="26"/>
    </row>
    <row r="544">
      <c r="E544" s="26"/>
    </row>
    <row r="545">
      <c r="E545" s="26"/>
    </row>
    <row r="546">
      <c r="E546" s="26"/>
    </row>
    <row r="547">
      <c r="E547" s="26"/>
    </row>
    <row r="548">
      <c r="E548" s="26"/>
    </row>
    <row r="549">
      <c r="E549" s="26"/>
    </row>
    <row r="550">
      <c r="E550" s="26"/>
    </row>
    <row r="551">
      <c r="E551" s="26"/>
    </row>
    <row r="552">
      <c r="E552" s="26"/>
    </row>
    <row r="553">
      <c r="E553" s="26"/>
    </row>
    <row r="554">
      <c r="E554" s="26"/>
    </row>
    <row r="555">
      <c r="E555" s="26"/>
    </row>
    <row r="556">
      <c r="E556" s="26"/>
    </row>
    <row r="557">
      <c r="E557" s="26"/>
    </row>
    <row r="558">
      <c r="E558" s="26"/>
    </row>
    <row r="559">
      <c r="E559" s="26"/>
    </row>
    <row r="560">
      <c r="E560" s="26"/>
    </row>
    <row r="561">
      <c r="E561" s="26"/>
    </row>
    <row r="562">
      <c r="E562" s="26"/>
    </row>
    <row r="563">
      <c r="E563" s="26"/>
    </row>
    <row r="564">
      <c r="E564" s="26"/>
    </row>
    <row r="565">
      <c r="E565" s="26"/>
    </row>
    <row r="566">
      <c r="E566" s="26"/>
    </row>
    <row r="567">
      <c r="E567" s="26"/>
    </row>
    <row r="568">
      <c r="E568" s="26"/>
    </row>
    <row r="569">
      <c r="E569" s="26"/>
    </row>
    <row r="570">
      <c r="E570" s="26"/>
    </row>
    <row r="571">
      <c r="E571" s="26"/>
    </row>
    <row r="572">
      <c r="E572" s="26"/>
    </row>
    <row r="573">
      <c r="E573" s="26"/>
    </row>
    <row r="574">
      <c r="E574" s="26"/>
    </row>
    <row r="575">
      <c r="E575" s="26"/>
    </row>
    <row r="576">
      <c r="E576" s="26"/>
    </row>
    <row r="577">
      <c r="E577" s="26"/>
    </row>
    <row r="578">
      <c r="E578" s="26"/>
    </row>
    <row r="579">
      <c r="E579" s="26"/>
    </row>
    <row r="580">
      <c r="E580" s="26"/>
    </row>
    <row r="581">
      <c r="E581" s="26"/>
    </row>
    <row r="582">
      <c r="E582" s="26"/>
    </row>
    <row r="583">
      <c r="E583" s="26"/>
    </row>
    <row r="584">
      <c r="E584" s="26"/>
    </row>
    <row r="585">
      <c r="E585" s="26"/>
    </row>
    <row r="586">
      <c r="E586" s="26"/>
    </row>
    <row r="587">
      <c r="E587" s="26"/>
    </row>
    <row r="588">
      <c r="E588" s="26"/>
    </row>
    <row r="589">
      <c r="E589" s="26"/>
    </row>
    <row r="590">
      <c r="E590" s="26"/>
    </row>
    <row r="591">
      <c r="E591" s="26"/>
    </row>
    <row r="592">
      <c r="E592" s="26"/>
    </row>
    <row r="593">
      <c r="E593" s="26"/>
    </row>
    <row r="594">
      <c r="E594" s="26"/>
    </row>
    <row r="595">
      <c r="E595" s="26"/>
    </row>
    <row r="596">
      <c r="E596" s="26"/>
    </row>
    <row r="597">
      <c r="E597" s="26"/>
    </row>
    <row r="598">
      <c r="E598" s="26"/>
    </row>
    <row r="599">
      <c r="E599" s="26"/>
    </row>
    <row r="600">
      <c r="E600" s="26"/>
    </row>
    <row r="601">
      <c r="E601" s="26"/>
    </row>
    <row r="602">
      <c r="E602" s="26"/>
    </row>
    <row r="603">
      <c r="E603" s="26"/>
    </row>
    <row r="604">
      <c r="E604" s="26"/>
    </row>
    <row r="605">
      <c r="E605" s="26"/>
    </row>
    <row r="606">
      <c r="E606" s="26"/>
    </row>
    <row r="607">
      <c r="E607" s="26"/>
    </row>
    <row r="608">
      <c r="E608" s="26"/>
    </row>
    <row r="609">
      <c r="E609" s="26"/>
    </row>
    <row r="610">
      <c r="E610" s="26"/>
    </row>
    <row r="611">
      <c r="E611" s="26"/>
    </row>
    <row r="612">
      <c r="E612" s="26"/>
    </row>
    <row r="613">
      <c r="E613" s="26"/>
    </row>
    <row r="614">
      <c r="E614" s="26"/>
    </row>
    <row r="615">
      <c r="E615" s="26"/>
    </row>
    <row r="616">
      <c r="E616" s="26"/>
    </row>
    <row r="617">
      <c r="E617" s="26"/>
    </row>
    <row r="618">
      <c r="E618" s="26"/>
    </row>
    <row r="619">
      <c r="E619" s="26"/>
    </row>
    <row r="620">
      <c r="E620" s="26"/>
    </row>
    <row r="621">
      <c r="E621" s="26"/>
    </row>
    <row r="622">
      <c r="E622" s="26"/>
    </row>
    <row r="623">
      <c r="E623" s="26"/>
    </row>
    <row r="624">
      <c r="E624" s="26"/>
    </row>
    <row r="625">
      <c r="E625" s="26"/>
    </row>
    <row r="626">
      <c r="E626" s="26"/>
    </row>
    <row r="627">
      <c r="E627" s="26"/>
    </row>
    <row r="628">
      <c r="E628" s="26"/>
    </row>
    <row r="629">
      <c r="E629" s="26"/>
    </row>
    <row r="630">
      <c r="E630" s="26"/>
    </row>
    <row r="631">
      <c r="E631" s="26"/>
    </row>
    <row r="632">
      <c r="E632" s="26"/>
    </row>
    <row r="633">
      <c r="E633" s="26"/>
    </row>
    <row r="634">
      <c r="E634" s="26"/>
    </row>
    <row r="635">
      <c r="E635" s="26"/>
    </row>
    <row r="636">
      <c r="E636" s="26"/>
    </row>
    <row r="637">
      <c r="E637" s="26"/>
    </row>
    <row r="638">
      <c r="E638" s="26"/>
    </row>
    <row r="639">
      <c r="E639" s="26"/>
    </row>
    <row r="640">
      <c r="E640" s="26"/>
    </row>
    <row r="641">
      <c r="E641" s="26"/>
    </row>
    <row r="642">
      <c r="E642" s="26"/>
    </row>
    <row r="643">
      <c r="E643" s="26"/>
    </row>
    <row r="644">
      <c r="E644" s="26"/>
    </row>
    <row r="645">
      <c r="E645" s="26"/>
    </row>
    <row r="646">
      <c r="E646" s="26"/>
    </row>
    <row r="647">
      <c r="E647" s="26"/>
    </row>
    <row r="648">
      <c r="E648" s="26"/>
    </row>
    <row r="649">
      <c r="E649" s="26"/>
    </row>
    <row r="650">
      <c r="E650" s="26"/>
    </row>
    <row r="651">
      <c r="E651" s="26"/>
    </row>
    <row r="652">
      <c r="E652" s="26"/>
    </row>
    <row r="653">
      <c r="E653" s="26"/>
    </row>
    <row r="654">
      <c r="E654" s="26"/>
    </row>
    <row r="655">
      <c r="E655" s="26"/>
    </row>
    <row r="656">
      <c r="E656" s="26"/>
    </row>
    <row r="657">
      <c r="E657" s="26"/>
    </row>
    <row r="658">
      <c r="E658" s="26"/>
    </row>
    <row r="659">
      <c r="E659" s="26"/>
    </row>
    <row r="660">
      <c r="E660" s="26"/>
    </row>
    <row r="661">
      <c r="E661" s="26"/>
    </row>
    <row r="662">
      <c r="E662" s="26"/>
    </row>
    <row r="663">
      <c r="E663" s="26"/>
    </row>
    <row r="664">
      <c r="E664" s="26"/>
    </row>
    <row r="665">
      <c r="E665" s="26"/>
    </row>
    <row r="666">
      <c r="E666" s="26"/>
    </row>
    <row r="667">
      <c r="E667" s="26"/>
    </row>
    <row r="668">
      <c r="E668" s="26"/>
    </row>
    <row r="669">
      <c r="E669" s="26"/>
    </row>
    <row r="670">
      <c r="E670" s="26"/>
    </row>
    <row r="671">
      <c r="E671" s="26"/>
    </row>
    <row r="672">
      <c r="E672" s="26"/>
    </row>
    <row r="673">
      <c r="E673" s="26"/>
    </row>
    <row r="674">
      <c r="E674" s="26"/>
    </row>
    <row r="675">
      <c r="E675" s="26"/>
    </row>
    <row r="676">
      <c r="E676" s="26"/>
    </row>
    <row r="677">
      <c r="E677" s="26"/>
    </row>
    <row r="678">
      <c r="E678" s="26"/>
    </row>
    <row r="679">
      <c r="E679" s="26"/>
    </row>
    <row r="680">
      <c r="E680" s="26"/>
    </row>
    <row r="681">
      <c r="E681" s="26"/>
    </row>
    <row r="682">
      <c r="E682" s="26"/>
    </row>
    <row r="683">
      <c r="E683" s="26"/>
    </row>
    <row r="684">
      <c r="E684" s="26"/>
    </row>
    <row r="685">
      <c r="E685" s="26"/>
    </row>
    <row r="686">
      <c r="E686" s="26"/>
    </row>
    <row r="687">
      <c r="E687" s="26"/>
    </row>
    <row r="688">
      <c r="E688" s="26"/>
    </row>
    <row r="689">
      <c r="E689" s="26"/>
    </row>
    <row r="690">
      <c r="E690" s="26"/>
    </row>
    <row r="691">
      <c r="E691" s="26"/>
    </row>
    <row r="692">
      <c r="E692" s="26"/>
    </row>
    <row r="693">
      <c r="E693" s="26"/>
    </row>
    <row r="694">
      <c r="E694" s="26"/>
    </row>
    <row r="695">
      <c r="E695" s="26"/>
    </row>
    <row r="696">
      <c r="E696" s="26"/>
    </row>
    <row r="697">
      <c r="E697" s="26"/>
    </row>
    <row r="698">
      <c r="E698" s="26"/>
    </row>
    <row r="699">
      <c r="E699" s="26"/>
    </row>
    <row r="700">
      <c r="E700" s="26"/>
    </row>
    <row r="701">
      <c r="E701" s="26"/>
    </row>
    <row r="702">
      <c r="E702" s="26"/>
    </row>
    <row r="703">
      <c r="E703" s="26"/>
    </row>
    <row r="704">
      <c r="E704" s="26"/>
    </row>
    <row r="705">
      <c r="E705" s="26"/>
    </row>
    <row r="706">
      <c r="E706" s="26"/>
    </row>
    <row r="707">
      <c r="E707" s="26"/>
    </row>
    <row r="708">
      <c r="E708" s="26"/>
    </row>
    <row r="709">
      <c r="E709" s="26"/>
    </row>
    <row r="710">
      <c r="E710" s="26"/>
    </row>
    <row r="711">
      <c r="E711" s="26"/>
    </row>
    <row r="712">
      <c r="E712" s="26"/>
    </row>
    <row r="713">
      <c r="E713" s="26"/>
    </row>
    <row r="714">
      <c r="E714" s="26"/>
    </row>
    <row r="715">
      <c r="E715" s="26"/>
    </row>
    <row r="716">
      <c r="E716" s="26"/>
    </row>
    <row r="717">
      <c r="E717" s="26"/>
    </row>
    <row r="718">
      <c r="E718" s="26"/>
    </row>
    <row r="719">
      <c r="E719" s="26"/>
    </row>
    <row r="720">
      <c r="E720" s="26"/>
    </row>
    <row r="721">
      <c r="E721" s="26"/>
    </row>
    <row r="722">
      <c r="E722" s="26"/>
    </row>
    <row r="723">
      <c r="E723" s="26"/>
    </row>
    <row r="724">
      <c r="E724" s="26"/>
    </row>
    <row r="725">
      <c r="E725" s="26"/>
    </row>
    <row r="726">
      <c r="E726" s="26"/>
    </row>
    <row r="727">
      <c r="E727" s="26"/>
    </row>
    <row r="728">
      <c r="E728" s="26"/>
    </row>
    <row r="729">
      <c r="E729" s="26"/>
    </row>
    <row r="730">
      <c r="E730" s="26"/>
    </row>
    <row r="731">
      <c r="E731" s="26"/>
    </row>
    <row r="732">
      <c r="E732" s="26"/>
    </row>
    <row r="733">
      <c r="E733" s="26"/>
    </row>
    <row r="734">
      <c r="E734" s="26"/>
    </row>
    <row r="735">
      <c r="E735" s="26"/>
    </row>
    <row r="736">
      <c r="E736" s="26"/>
    </row>
    <row r="737">
      <c r="E737" s="26"/>
    </row>
    <row r="738">
      <c r="E738" s="26"/>
    </row>
    <row r="739">
      <c r="E739" s="26"/>
    </row>
    <row r="740">
      <c r="E740" s="26"/>
    </row>
    <row r="741">
      <c r="E741" s="26"/>
    </row>
    <row r="742">
      <c r="E742" s="26"/>
    </row>
    <row r="743">
      <c r="E743" s="26"/>
    </row>
    <row r="744">
      <c r="E744" s="26"/>
    </row>
    <row r="745">
      <c r="E745" s="26"/>
    </row>
    <row r="746">
      <c r="E746" s="26"/>
    </row>
    <row r="747">
      <c r="E747" s="26"/>
    </row>
    <row r="748">
      <c r="E748" s="26"/>
    </row>
    <row r="749">
      <c r="E749" s="26"/>
    </row>
    <row r="750">
      <c r="E750" s="26"/>
    </row>
    <row r="751">
      <c r="E751" s="26"/>
    </row>
    <row r="752">
      <c r="E752" s="26"/>
    </row>
    <row r="753">
      <c r="E753" s="26"/>
    </row>
    <row r="754">
      <c r="E754" s="26"/>
    </row>
    <row r="755">
      <c r="E755" s="26"/>
    </row>
    <row r="756">
      <c r="E756" s="26"/>
    </row>
    <row r="757">
      <c r="E757" s="26"/>
    </row>
    <row r="758">
      <c r="E758" s="26"/>
    </row>
    <row r="759">
      <c r="E759" s="26"/>
    </row>
    <row r="760">
      <c r="E760" s="26"/>
    </row>
    <row r="761">
      <c r="E761" s="26"/>
    </row>
    <row r="762">
      <c r="E762" s="26"/>
    </row>
    <row r="763">
      <c r="E763" s="26"/>
    </row>
    <row r="764">
      <c r="E764" s="26"/>
    </row>
    <row r="765">
      <c r="E765" s="26"/>
    </row>
    <row r="766">
      <c r="E766" s="26"/>
    </row>
    <row r="767">
      <c r="E767" s="26"/>
    </row>
    <row r="768">
      <c r="E768" s="26"/>
    </row>
    <row r="769">
      <c r="E769" s="26"/>
    </row>
    <row r="770">
      <c r="E770" s="26"/>
    </row>
    <row r="771">
      <c r="E771" s="26"/>
    </row>
    <row r="772">
      <c r="E772" s="26"/>
    </row>
    <row r="773">
      <c r="E773" s="26"/>
    </row>
    <row r="774">
      <c r="E774" s="26"/>
    </row>
    <row r="775">
      <c r="E775" s="26"/>
    </row>
    <row r="776">
      <c r="E776" s="26"/>
    </row>
    <row r="777">
      <c r="E777" s="26"/>
    </row>
    <row r="778">
      <c r="E778" s="26"/>
    </row>
    <row r="779">
      <c r="E779" s="26"/>
    </row>
    <row r="780">
      <c r="E780" s="26"/>
    </row>
    <row r="781">
      <c r="E781" s="26"/>
    </row>
    <row r="782">
      <c r="E782" s="26"/>
    </row>
    <row r="783">
      <c r="E783" s="26"/>
    </row>
    <row r="784">
      <c r="E784" s="26"/>
    </row>
    <row r="785">
      <c r="E785" s="26"/>
    </row>
    <row r="786">
      <c r="E786" s="26"/>
    </row>
    <row r="787">
      <c r="E787" s="26"/>
    </row>
    <row r="788">
      <c r="E788" s="26"/>
    </row>
    <row r="789">
      <c r="E789" s="26"/>
    </row>
    <row r="790">
      <c r="E790" s="26"/>
    </row>
    <row r="791">
      <c r="E791" s="26"/>
    </row>
    <row r="792">
      <c r="E792" s="26"/>
    </row>
    <row r="793">
      <c r="E793" s="26"/>
    </row>
    <row r="794">
      <c r="E794" s="26"/>
    </row>
    <row r="795">
      <c r="E795" s="26"/>
    </row>
    <row r="796">
      <c r="E796" s="26"/>
    </row>
    <row r="797">
      <c r="E797" s="26"/>
    </row>
    <row r="798">
      <c r="E798" s="26"/>
    </row>
    <row r="799">
      <c r="E799" s="26"/>
    </row>
    <row r="800">
      <c r="E800" s="26"/>
    </row>
    <row r="801">
      <c r="E801" s="26"/>
    </row>
    <row r="802">
      <c r="E802" s="26"/>
    </row>
    <row r="803">
      <c r="E803" s="26"/>
    </row>
    <row r="804">
      <c r="E804" s="26"/>
    </row>
    <row r="805">
      <c r="E805" s="26"/>
    </row>
    <row r="806">
      <c r="E806" s="26"/>
    </row>
    <row r="807">
      <c r="E807" s="26"/>
    </row>
    <row r="808">
      <c r="E808" s="26"/>
    </row>
    <row r="809">
      <c r="E809" s="26"/>
    </row>
    <row r="810">
      <c r="E810" s="26"/>
    </row>
    <row r="811">
      <c r="E811" s="26"/>
    </row>
    <row r="812">
      <c r="E812" s="26"/>
    </row>
    <row r="813">
      <c r="E813" s="26"/>
    </row>
    <row r="814">
      <c r="E814" s="26"/>
    </row>
    <row r="815">
      <c r="E815" s="26"/>
    </row>
    <row r="816">
      <c r="E816" s="26"/>
    </row>
    <row r="817">
      <c r="E817" s="26"/>
    </row>
    <row r="818">
      <c r="E818" s="26"/>
    </row>
    <row r="819">
      <c r="E819" s="26"/>
    </row>
    <row r="820">
      <c r="E820" s="26"/>
    </row>
    <row r="821">
      <c r="E821" s="26"/>
    </row>
    <row r="822">
      <c r="E822" s="26"/>
    </row>
    <row r="823">
      <c r="E823" s="26"/>
    </row>
    <row r="824">
      <c r="E824" s="26"/>
    </row>
    <row r="825">
      <c r="E825" s="26"/>
    </row>
    <row r="826">
      <c r="E826" s="26"/>
    </row>
    <row r="827">
      <c r="E827" s="26"/>
    </row>
    <row r="828">
      <c r="E828" s="26"/>
    </row>
    <row r="829">
      <c r="E829" s="26"/>
    </row>
    <row r="830">
      <c r="E830" s="26"/>
    </row>
    <row r="831">
      <c r="E831" s="26"/>
    </row>
    <row r="832">
      <c r="E832" s="26"/>
    </row>
    <row r="833">
      <c r="E833" s="26"/>
    </row>
    <row r="834">
      <c r="E834" s="26"/>
    </row>
    <row r="835">
      <c r="E835" s="26"/>
    </row>
    <row r="836">
      <c r="E836" s="26"/>
    </row>
    <row r="837">
      <c r="E837" s="26"/>
    </row>
    <row r="838">
      <c r="E838" s="26"/>
    </row>
    <row r="839">
      <c r="E839" s="26"/>
    </row>
    <row r="840">
      <c r="E840" s="26"/>
    </row>
    <row r="841">
      <c r="E841" s="26"/>
    </row>
    <row r="842">
      <c r="E842" s="26"/>
    </row>
    <row r="843">
      <c r="E843" s="26"/>
    </row>
    <row r="844">
      <c r="E844" s="26"/>
    </row>
    <row r="845">
      <c r="E845" s="26"/>
    </row>
    <row r="846">
      <c r="E846" s="26"/>
    </row>
    <row r="847">
      <c r="E847" s="26"/>
    </row>
    <row r="848">
      <c r="E848" s="26"/>
    </row>
    <row r="849">
      <c r="E849" s="26"/>
    </row>
    <row r="850">
      <c r="E850" s="26"/>
    </row>
    <row r="851">
      <c r="E851" s="26"/>
    </row>
    <row r="852">
      <c r="E852" s="26"/>
    </row>
    <row r="853">
      <c r="E853" s="26"/>
    </row>
    <row r="854">
      <c r="E854" s="26"/>
    </row>
    <row r="855">
      <c r="E855" s="26"/>
    </row>
    <row r="856">
      <c r="E856" s="26"/>
    </row>
    <row r="857">
      <c r="E857" s="26"/>
    </row>
    <row r="858">
      <c r="E858" s="26"/>
    </row>
    <row r="859">
      <c r="E859" s="26"/>
    </row>
    <row r="860">
      <c r="E860" s="26"/>
    </row>
    <row r="861">
      <c r="E861" s="26"/>
    </row>
    <row r="862">
      <c r="E862" s="26"/>
    </row>
    <row r="863">
      <c r="E863" s="26"/>
    </row>
    <row r="864">
      <c r="E864" s="26"/>
    </row>
    <row r="865">
      <c r="E865" s="26"/>
    </row>
    <row r="866">
      <c r="E866" s="26"/>
    </row>
    <row r="867">
      <c r="E867" s="26"/>
    </row>
    <row r="868">
      <c r="E868" s="26"/>
    </row>
    <row r="869">
      <c r="E869" s="26"/>
    </row>
    <row r="870">
      <c r="E870" s="26"/>
    </row>
    <row r="871">
      <c r="E871" s="26"/>
    </row>
    <row r="872">
      <c r="E872" s="26"/>
    </row>
    <row r="873">
      <c r="E873" s="26"/>
    </row>
    <row r="874">
      <c r="E874" s="26"/>
    </row>
    <row r="875">
      <c r="E875" s="26"/>
    </row>
    <row r="876">
      <c r="E876" s="26"/>
    </row>
    <row r="877">
      <c r="E877" s="26"/>
    </row>
    <row r="878">
      <c r="E878" s="26"/>
    </row>
    <row r="879">
      <c r="E879" s="26"/>
    </row>
    <row r="880">
      <c r="E880" s="26"/>
    </row>
    <row r="881">
      <c r="E881" s="26"/>
    </row>
    <row r="882">
      <c r="E882" s="26"/>
    </row>
    <row r="883">
      <c r="E883" s="26"/>
    </row>
    <row r="884">
      <c r="E884" s="26"/>
    </row>
    <row r="885">
      <c r="E885" s="26"/>
    </row>
    <row r="886">
      <c r="E886" s="26"/>
    </row>
    <row r="887">
      <c r="E887" s="26"/>
    </row>
    <row r="888">
      <c r="E888" s="26"/>
    </row>
    <row r="889">
      <c r="E889" s="26"/>
    </row>
    <row r="890">
      <c r="E890" s="26"/>
    </row>
    <row r="891">
      <c r="E891" s="26"/>
    </row>
    <row r="892">
      <c r="E892" s="26"/>
    </row>
    <row r="893">
      <c r="E893" s="26"/>
    </row>
    <row r="894">
      <c r="E894" s="26"/>
    </row>
    <row r="895">
      <c r="E895" s="26"/>
    </row>
    <row r="896">
      <c r="E896" s="26"/>
    </row>
    <row r="897">
      <c r="E897" s="26"/>
    </row>
    <row r="898">
      <c r="E898" s="26"/>
    </row>
    <row r="899">
      <c r="E899" s="26"/>
    </row>
    <row r="900">
      <c r="E900" s="26"/>
    </row>
    <row r="901">
      <c r="E901" s="26"/>
    </row>
    <row r="902">
      <c r="E902" s="26"/>
    </row>
    <row r="903">
      <c r="E903" s="26"/>
    </row>
    <row r="904">
      <c r="E904" s="26"/>
    </row>
    <row r="905">
      <c r="E905" s="26"/>
    </row>
    <row r="906">
      <c r="E906" s="26"/>
    </row>
    <row r="907">
      <c r="E907" s="26"/>
    </row>
    <row r="908">
      <c r="E908" s="26"/>
    </row>
    <row r="909">
      <c r="E909" s="26"/>
    </row>
    <row r="910">
      <c r="E910" s="26"/>
    </row>
    <row r="911">
      <c r="E911" s="26"/>
    </row>
    <row r="912">
      <c r="E912" s="26"/>
    </row>
    <row r="913">
      <c r="E913" s="26"/>
    </row>
    <row r="914">
      <c r="E914" s="26"/>
    </row>
    <row r="915">
      <c r="E915" s="26"/>
    </row>
    <row r="916">
      <c r="E916" s="26"/>
    </row>
    <row r="917">
      <c r="E917" s="26"/>
    </row>
    <row r="918">
      <c r="E918" s="26"/>
    </row>
    <row r="919">
      <c r="E919" s="26"/>
    </row>
    <row r="920">
      <c r="E920" s="26"/>
    </row>
    <row r="921">
      <c r="E921" s="26"/>
    </row>
    <row r="922">
      <c r="E922" s="26"/>
    </row>
    <row r="923">
      <c r="E923" s="26"/>
    </row>
    <row r="924">
      <c r="E924" s="26"/>
    </row>
    <row r="925">
      <c r="E925" s="26"/>
    </row>
    <row r="926">
      <c r="E926" s="26"/>
    </row>
    <row r="927">
      <c r="E927" s="26"/>
    </row>
    <row r="928">
      <c r="E928" s="26"/>
    </row>
    <row r="929">
      <c r="E929" s="26"/>
    </row>
    <row r="930">
      <c r="E930" s="26"/>
    </row>
    <row r="931">
      <c r="E931" s="26"/>
    </row>
    <row r="932">
      <c r="E932" s="26"/>
    </row>
    <row r="933">
      <c r="E933" s="26"/>
    </row>
    <row r="934">
      <c r="E934" s="26"/>
    </row>
    <row r="935">
      <c r="E935" s="26"/>
    </row>
    <row r="936">
      <c r="E936" s="26"/>
    </row>
    <row r="937">
      <c r="E937" s="26"/>
    </row>
    <row r="938">
      <c r="E938" s="26"/>
    </row>
    <row r="939">
      <c r="E939" s="26"/>
    </row>
    <row r="940">
      <c r="E940" s="26"/>
    </row>
    <row r="941">
      <c r="E941" s="26"/>
    </row>
    <row r="942">
      <c r="E942" s="26"/>
    </row>
    <row r="943">
      <c r="E943" s="26"/>
    </row>
    <row r="944">
      <c r="E944" s="26"/>
    </row>
    <row r="945">
      <c r="E945" s="26"/>
    </row>
    <row r="946">
      <c r="E946" s="26"/>
    </row>
    <row r="947">
      <c r="E947" s="26"/>
    </row>
    <row r="948">
      <c r="E948" s="26"/>
    </row>
    <row r="949">
      <c r="E949" s="26"/>
    </row>
    <row r="950">
      <c r="E950" s="26"/>
    </row>
    <row r="951">
      <c r="E951" s="26"/>
    </row>
    <row r="952">
      <c r="E952" s="26"/>
    </row>
    <row r="953">
      <c r="E953" s="26"/>
    </row>
    <row r="954">
      <c r="E954" s="26"/>
    </row>
    <row r="955">
      <c r="E955" s="26"/>
    </row>
    <row r="956">
      <c r="E956" s="26"/>
    </row>
    <row r="957">
      <c r="E957" s="26"/>
    </row>
    <row r="958">
      <c r="E958" s="26"/>
    </row>
    <row r="959">
      <c r="E959" s="26"/>
    </row>
    <row r="960">
      <c r="E960" s="26"/>
    </row>
    <row r="961">
      <c r="E961" s="26"/>
    </row>
    <row r="962">
      <c r="E962" s="26"/>
    </row>
    <row r="963">
      <c r="E963" s="26"/>
    </row>
    <row r="964">
      <c r="E964" s="26"/>
    </row>
    <row r="965">
      <c r="E965" s="26"/>
    </row>
    <row r="966">
      <c r="E966" s="26"/>
    </row>
    <row r="967">
      <c r="E967" s="26"/>
    </row>
    <row r="968">
      <c r="E968" s="26"/>
    </row>
    <row r="969">
      <c r="E969" s="26"/>
    </row>
    <row r="970">
      <c r="E970" s="26"/>
    </row>
    <row r="971">
      <c r="E971" s="26"/>
    </row>
    <row r="972">
      <c r="E972" s="26"/>
    </row>
    <row r="973">
      <c r="E973" s="26"/>
    </row>
    <row r="974">
      <c r="E974" s="26"/>
    </row>
    <row r="975">
      <c r="E975" s="26"/>
    </row>
    <row r="976">
      <c r="E976" s="26"/>
    </row>
    <row r="977">
      <c r="E977" s="26"/>
    </row>
    <row r="978">
      <c r="E978" s="26"/>
    </row>
    <row r="979">
      <c r="E979" s="26"/>
    </row>
    <row r="980">
      <c r="E980" s="26"/>
    </row>
    <row r="981">
      <c r="E981" s="26"/>
    </row>
    <row r="982">
      <c r="E982" s="26"/>
    </row>
    <row r="983">
      <c r="E983" s="26"/>
    </row>
    <row r="984">
      <c r="E984" s="26"/>
    </row>
    <row r="985">
      <c r="E985" s="26"/>
    </row>
    <row r="986">
      <c r="E986" s="26"/>
    </row>
    <row r="987">
      <c r="E987" s="26"/>
    </row>
    <row r="988">
      <c r="E988" s="26"/>
    </row>
    <row r="989">
      <c r="E989" s="26"/>
    </row>
    <row r="990">
      <c r="E990" s="26"/>
    </row>
    <row r="991">
      <c r="E991" s="26"/>
    </row>
    <row r="992">
      <c r="E992" s="26"/>
    </row>
    <row r="993">
      <c r="E993" s="26"/>
    </row>
    <row r="994">
      <c r="E994" s="26"/>
    </row>
    <row r="995">
      <c r="E995" s="26"/>
    </row>
    <row r="996">
      <c r="E996" s="26"/>
    </row>
    <row r="997">
      <c r="E997" s="26"/>
    </row>
    <row r="998">
      <c r="E998" s="26"/>
    </row>
    <row r="999">
      <c r="E999" s="26"/>
    </row>
    <row r="1000">
      <c r="E1000" s="26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24.63"/>
    <col customWidth="1" min="2" max="2" width="23.13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31" t="s">
        <v>98</v>
      </c>
      <c r="B1" s="33"/>
      <c r="C1" s="33"/>
      <c r="D1" s="33"/>
      <c r="E1" s="33"/>
      <c r="F1" s="34"/>
      <c r="G1" s="34"/>
      <c r="H1" s="33"/>
      <c r="I1" s="33"/>
      <c r="J1" s="33"/>
      <c r="K1" s="33"/>
    </row>
    <row r="2">
      <c r="A2" s="122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1"/>
    </row>
    <row r="3" ht="30.75" customHeight="1">
      <c r="A3" s="42" t="s">
        <v>127</v>
      </c>
      <c r="B3" s="43"/>
      <c r="C3" s="44"/>
      <c r="D3" s="46"/>
      <c r="E3" s="48"/>
      <c r="F3" s="50"/>
      <c r="G3" s="51" t="s">
        <v>133</v>
      </c>
      <c r="H3" s="59" t="s">
        <v>147</v>
      </c>
      <c r="I3" s="59" t="s">
        <v>152</v>
      </c>
      <c r="J3" s="59" t="s">
        <v>153</v>
      </c>
      <c r="K3" s="59" t="s">
        <v>154</v>
      </c>
      <c r="L3" s="59" t="s">
        <v>155</v>
      </c>
      <c r="M3" s="59" t="s">
        <v>156</v>
      </c>
      <c r="N3" s="59" t="s">
        <v>157</v>
      </c>
      <c r="O3" s="59" t="s">
        <v>158</v>
      </c>
      <c r="P3" s="59" t="s">
        <v>159</v>
      </c>
      <c r="Q3" s="59" t="s">
        <v>160</v>
      </c>
      <c r="R3" s="50" t="s">
        <v>161</v>
      </c>
      <c r="S3" s="61" t="s">
        <v>162</v>
      </c>
      <c r="T3" s="62" t="s">
        <v>163</v>
      </c>
      <c r="U3" s="63" t="s">
        <v>164</v>
      </c>
      <c r="V3" s="64" t="s">
        <v>165</v>
      </c>
      <c r="W3" s="65"/>
      <c r="X3" s="66" t="s">
        <v>702</v>
      </c>
    </row>
    <row r="4">
      <c r="A4" s="408" t="s">
        <v>8</v>
      </c>
      <c r="B4" s="148" t="s">
        <v>11</v>
      </c>
      <c r="C4" s="151" t="s">
        <v>12</v>
      </c>
      <c r="D4" s="153" t="s">
        <v>214</v>
      </c>
      <c r="E4" s="157" t="s">
        <v>167</v>
      </c>
      <c r="F4" s="74" t="s">
        <v>168</v>
      </c>
      <c r="G4" s="76" t="s">
        <v>169</v>
      </c>
      <c r="H4" s="78"/>
      <c r="I4" s="78"/>
      <c r="J4" s="78" t="s">
        <v>170</v>
      </c>
      <c r="K4" s="78"/>
      <c r="L4" s="78" t="s">
        <v>170</v>
      </c>
      <c r="M4" s="78"/>
      <c r="N4" s="78" t="s">
        <v>170</v>
      </c>
      <c r="O4" s="78" t="s">
        <v>171</v>
      </c>
      <c r="P4" s="78"/>
      <c r="Q4" s="78" t="s">
        <v>170</v>
      </c>
      <c r="R4" s="80" t="s">
        <v>172</v>
      </c>
      <c r="S4" s="82"/>
      <c r="T4" s="83" t="s">
        <v>173</v>
      </c>
      <c r="U4" s="84" t="s">
        <v>176</v>
      </c>
      <c r="V4" s="85" t="s">
        <v>178</v>
      </c>
      <c r="W4" s="87"/>
      <c r="X4" s="88"/>
    </row>
    <row r="5" ht="24.0" customHeight="1">
      <c r="A5" s="416" t="s">
        <v>372</v>
      </c>
      <c r="B5" s="418" t="s">
        <v>373</v>
      </c>
      <c r="C5" s="419">
        <v>1977233.0</v>
      </c>
      <c r="D5" s="420">
        <v>2553656.0</v>
      </c>
      <c r="E5" s="181"/>
      <c r="F5" s="183"/>
      <c r="G5" s="185"/>
      <c r="H5" s="178"/>
      <c r="I5" s="178"/>
      <c r="J5" s="178"/>
      <c r="K5" s="178"/>
      <c r="L5" s="178">
        <v>95.0</v>
      </c>
      <c r="M5" s="178"/>
      <c r="N5" s="969">
        <v>77.0</v>
      </c>
      <c r="O5" s="178"/>
      <c r="P5" s="178"/>
      <c r="Q5" s="969">
        <v>88.0</v>
      </c>
      <c r="R5" s="190"/>
      <c r="S5" s="82"/>
      <c r="T5" s="192"/>
      <c r="U5" s="203"/>
      <c r="V5" s="207"/>
      <c r="W5" s="106"/>
      <c r="X5" s="214"/>
    </row>
    <row r="6" ht="24.0" customHeight="1">
      <c r="A6" s="428" t="s">
        <v>374</v>
      </c>
      <c r="B6" s="430" t="s">
        <v>375</v>
      </c>
      <c r="C6" s="431">
        <v>1977234.0</v>
      </c>
      <c r="D6" s="433">
        <v>2553918.0</v>
      </c>
      <c r="E6" s="181"/>
      <c r="F6" s="223"/>
      <c r="G6" s="225"/>
      <c r="H6" s="227"/>
      <c r="I6" s="227"/>
      <c r="J6" s="227">
        <v>35.0</v>
      </c>
      <c r="K6" s="227"/>
      <c r="L6" s="227">
        <v>35.0</v>
      </c>
      <c r="M6" s="227"/>
      <c r="N6" s="227"/>
      <c r="O6" s="227"/>
      <c r="P6" s="227"/>
      <c r="Q6" s="227"/>
      <c r="R6" s="233"/>
      <c r="S6" s="82"/>
      <c r="T6" s="192"/>
      <c r="U6" s="203"/>
      <c r="V6" s="207"/>
      <c r="W6" s="106"/>
      <c r="X6" s="214"/>
    </row>
    <row r="7" ht="24.0" customHeight="1">
      <c r="A7" s="428" t="s">
        <v>377</v>
      </c>
      <c r="B7" s="430" t="s">
        <v>378</v>
      </c>
      <c r="C7" s="431">
        <v>1977229.0</v>
      </c>
      <c r="D7" s="433">
        <v>2560347.0</v>
      </c>
      <c r="E7" s="181"/>
      <c r="F7" s="223"/>
      <c r="G7" s="225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33"/>
      <c r="S7" s="82"/>
      <c r="T7" s="192"/>
      <c r="U7" s="203"/>
      <c r="V7" s="207"/>
      <c r="W7" s="106"/>
      <c r="X7" s="214"/>
    </row>
    <row r="8" ht="24.0" customHeight="1">
      <c r="A8" s="443" t="s">
        <v>382</v>
      </c>
      <c r="B8" s="444" t="s">
        <v>384</v>
      </c>
      <c r="C8" s="431">
        <v>1977335.0</v>
      </c>
      <c r="D8" s="433">
        <v>2557649.0</v>
      </c>
      <c r="E8" s="181"/>
      <c r="F8" s="223"/>
      <c r="G8" s="225"/>
      <c r="H8" s="227"/>
      <c r="I8" s="227"/>
      <c r="J8" s="227">
        <v>15.0</v>
      </c>
      <c r="K8" s="227"/>
      <c r="L8" s="227">
        <v>75.0</v>
      </c>
      <c r="M8" s="227"/>
      <c r="N8" s="965">
        <v>80.0</v>
      </c>
      <c r="O8" s="227"/>
      <c r="P8" s="227"/>
      <c r="Q8" s="965">
        <v>85.0</v>
      </c>
      <c r="R8" s="233"/>
      <c r="S8" s="82"/>
      <c r="T8" s="192"/>
      <c r="U8" s="203"/>
      <c r="V8" s="207"/>
      <c r="W8" s="106"/>
      <c r="X8" s="214"/>
    </row>
    <row r="9" ht="25.5" customHeight="1">
      <c r="A9" s="1257" t="s">
        <v>710</v>
      </c>
      <c r="B9" s="1258" t="s">
        <v>713</v>
      </c>
      <c r="C9" s="431">
        <v>1977228.0</v>
      </c>
      <c r="D9" s="251"/>
      <c r="E9" s="181"/>
      <c r="F9" s="223"/>
      <c r="G9" s="225"/>
      <c r="H9" s="227"/>
      <c r="I9" s="227"/>
      <c r="J9" s="227">
        <v>90.0</v>
      </c>
      <c r="K9" s="227"/>
      <c r="L9" s="227">
        <v>85.0</v>
      </c>
      <c r="M9" s="227"/>
      <c r="N9" s="965">
        <v>83.0</v>
      </c>
      <c r="O9" s="227"/>
      <c r="P9" s="227"/>
      <c r="Q9" s="965">
        <v>90.0</v>
      </c>
      <c r="R9" s="233"/>
      <c r="S9" s="82"/>
      <c r="T9" s="192"/>
      <c r="U9" s="203"/>
      <c r="V9" s="207"/>
      <c r="W9" s="106"/>
      <c r="X9" s="214"/>
    </row>
    <row r="10" ht="25.5" customHeight="1">
      <c r="A10" s="1257"/>
      <c r="B10" s="1258"/>
      <c r="C10" s="452"/>
      <c r="D10" s="460"/>
      <c r="E10" s="465"/>
      <c r="F10" s="265"/>
      <c r="G10" s="267"/>
      <c r="H10" s="271"/>
      <c r="I10" s="271"/>
      <c r="J10" s="271"/>
      <c r="K10" s="271"/>
      <c r="L10" s="271"/>
      <c r="M10" s="271"/>
      <c r="N10" s="271"/>
      <c r="O10" s="271"/>
      <c r="P10" s="271"/>
      <c r="Q10" s="271"/>
      <c r="R10" s="467"/>
      <c r="S10" s="82"/>
      <c r="T10" s="192"/>
      <c r="U10" s="203"/>
      <c r="V10" s="207"/>
      <c r="W10" s="106"/>
      <c r="X10" s="214"/>
    </row>
    <row r="11" ht="18.75" customHeight="1">
      <c r="A11" s="239"/>
      <c r="B11" s="240"/>
      <c r="C11" s="240"/>
      <c r="D11" s="242"/>
      <c r="E11" s="285"/>
      <c r="F11" s="242"/>
      <c r="G11" s="241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6"/>
      <c r="S11" s="82"/>
      <c r="T11" s="234"/>
      <c r="U11" s="236"/>
      <c r="V11" s="238"/>
      <c r="W11" s="106"/>
      <c r="X11" s="214"/>
    </row>
    <row r="12" ht="16.5" customHeight="1">
      <c r="A12" s="292"/>
      <c r="B12" s="294"/>
      <c r="C12" s="294"/>
      <c r="D12" s="296"/>
      <c r="E12" s="297"/>
      <c r="F12" s="294"/>
      <c r="G12" s="294"/>
      <c r="H12" s="303"/>
      <c r="I12" s="303"/>
      <c r="J12" s="303"/>
      <c r="K12" s="303"/>
      <c r="L12" s="303"/>
      <c r="M12" s="303"/>
      <c r="N12" s="303"/>
      <c r="O12" s="303"/>
      <c r="P12" s="303"/>
      <c r="Q12" s="303"/>
      <c r="R12" s="276"/>
      <c r="S12" s="277"/>
      <c r="T12" s="278"/>
      <c r="U12" s="281"/>
      <c r="V12" s="284"/>
      <c r="W12" s="286"/>
      <c r="X12" s="287"/>
    </row>
    <row r="13" ht="30.75" customHeight="1">
      <c r="A13" s="306" t="s">
        <v>298</v>
      </c>
      <c r="B13" s="300"/>
      <c r="C13" s="307"/>
      <c r="D13" s="291"/>
      <c r="E13" s="318"/>
      <c r="F13" s="322" t="s">
        <v>285</v>
      </c>
      <c r="G13" s="322" t="s">
        <v>286</v>
      </c>
      <c r="H13" s="322" t="s">
        <v>287</v>
      </c>
      <c r="I13" s="322" t="s">
        <v>288</v>
      </c>
      <c r="J13" s="322" t="s">
        <v>289</v>
      </c>
      <c r="K13" s="322" t="s">
        <v>290</v>
      </c>
      <c r="L13" s="322" t="s">
        <v>291</v>
      </c>
      <c r="M13" s="322" t="s">
        <v>292</v>
      </c>
      <c r="N13" s="322" t="s">
        <v>293</v>
      </c>
      <c r="O13" s="322" t="s">
        <v>294</v>
      </c>
      <c r="P13" s="322" t="s">
        <v>295</v>
      </c>
      <c r="Q13" s="328" t="s">
        <v>296</v>
      </c>
      <c r="R13" s="331"/>
      <c r="S13" s="300"/>
      <c r="T13" s="300"/>
      <c r="U13" s="300"/>
      <c r="V13" s="300"/>
      <c r="W13" s="301"/>
      <c r="X13" s="315" t="s">
        <v>718</v>
      </c>
    </row>
    <row r="14" ht="72.75" customHeight="1">
      <c r="A14" s="336" t="s">
        <v>8</v>
      </c>
      <c r="B14" s="338" t="s">
        <v>11</v>
      </c>
      <c r="C14" s="340" t="s">
        <v>12</v>
      </c>
      <c r="D14" s="342" t="s">
        <v>214</v>
      </c>
      <c r="E14" s="344"/>
      <c r="F14" s="345"/>
      <c r="G14" s="347" t="s">
        <v>170</v>
      </c>
      <c r="H14" s="349"/>
      <c r="I14" s="345" t="s">
        <v>170</v>
      </c>
      <c r="J14" s="345" t="s">
        <v>299</v>
      </c>
      <c r="K14" s="345" t="s">
        <v>300</v>
      </c>
      <c r="L14" s="345" t="s">
        <v>170</v>
      </c>
      <c r="M14" s="345"/>
      <c r="N14" s="345" t="s">
        <v>172</v>
      </c>
      <c r="O14" s="347" t="s">
        <v>173</v>
      </c>
      <c r="P14" s="347" t="s">
        <v>176</v>
      </c>
      <c r="Q14" s="352" t="s">
        <v>178</v>
      </c>
      <c r="R14" s="332"/>
      <c r="S14" s="335"/>
      <c r="T14" s="335"/>
      <c r="U14" s="335"/>
      <c r="V14" s="335"/>
      <c r="W14" s="339"/>
      <c r="X14" s="343"/>
      <c r="Y14" s="33"/>
      <c r="Z14" s="33"/>
      <c r="AA14" s="33"/>
      <c r="AB14" s="33"/>
      <c r="AC14" s="33"/>
    </row>
    <row r="15">
      <c r="A15" s="217"/>
      <c r="B15" s="222"/>
      <c r="C15" s="361"/>
      <c r="D15" s="361"/>
      <c r="E15" s="362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354"/>
      <c r="Q15" s="233"/>
      <c r="R15" s="356"/>
      <c r="W15" s="363"/>
      <c r="X15" s="364"/>
    </row>
    <row r="16">
      <c r="A16" s="280"/>
      <c r="B16" s="282"/>
      <c r="C16" s="366"/>
      <c r="D16" s="366"/>
      <c r="E16" s="368"/>
      <c r="F16" s="224"/>
      <c r="G16" s="224"/>
      <c r="H16" s="224"/>
      <c r="I16" s="224"/>
      <c r="J16" s="224"/>
      <c r="K16" s="224"/>
      <c r="L16" s="224"/>
      <c r="M16" s="224"/>
      <c r="N16" s="224"/>
      <c r="O16" s="224"/>
      <c r="P16" s="367"/>
      <c r="Q16" s="264"/>
      <c r="R16" s="356"/>
      <c r="W16" s="363"/>
      <c r="X16" s="364"/>
    </row>
    <row r="17">
      <c r="A17" s="280"/>
      <c r="B17" s="282"/>
      <c r="C17" s="366"/>
      <c r="D17" s="366"/>
      <c r="E17" s="368"/>
      <c r="F17" s="224"/>
      <c r="G17" s="224"/>
      <c r="H17" s="224"/>
      <c r="I17" s="224"/>
      <c r="J17" s="224"/>
      <c r="K17" s="224"/>
      <c r="L17" s="224"/>
      <c r="M17" s="224"/>
      <c r="N17" s="224"/>
      <c r="O17" s="224"/>
      <c r="P17" s="367"/>
      <c r="Q17" s="264"/>
      <c r="R17" s="356"/>
      <c r="W17" s="363"/>
      <c r="X17" s="364"/>
    </row>
    <row r="18">
      <c r="A18" s="280"/>
      <c r="B18" s="282"/>
      <c r="C18" s="366"/>
      <c r="D18" s="366"/>
      <c r="E18" s="368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367"/>
      <c r="Q18" s="264"/>
      <c r="R18" s="356"/>
      <c r="W18" s="363"/>
      <c r="X18" s="364"/>
    </row>
    <row r="19">
      <c r="A19" s="280"/>
      <c r="B19" s="282"/>
      <c r="C19" s="366"/>
      <c r="D19" s="366"/>
      <c r="E19" s="368"/>
      <c r="F19" s="224"/>
      <c r="G19" s="224"/>
      <c r="H19" s="224"/>
      <c r="I19" s="224"/>
      <c r="J19" s="224"/>
      <c r="K19" s="224"/>
      <c r="L19" s="224"/>
      <c r="M19" s="224"/>
      <c r="N19" s="224"/>
      <c r="O19" s="224"/>
      <c r="P19" s="367"/>
      <c r="Q19" s="264"/>
      <c r="R19" s="356"/>
      <c r="W19" s="363"/>
      <c r="X19" s="364"/>
    </row>
    <row r="20">
      <c r="A20" s="280"/>
      <c r="B20" s="282"/>
      <c r="C20" s="366"/>
      <c r="D20" s="366"/>
      <c r="E20" s="368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367"/>
      <c r="Q20" s="264"/>
      <c r="R20" s="356"/>
      <c r="W20" s="363"/>
      <c r="X20" s="364"/>
    </row>
    <row r="21" ht="15.75" customHeight="1">
      <c r="A21" s="280"/>
      <c r="B21" s="282"/>
      <c r="C21" s="366"/>
      <c r="D21" s="366"/>
      <c r="E21" s="368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367"/>
      <c r="Q21" s="264"/>
      <c r="R21" s="356"/>
      <c r="W21" s="363"/>
      <c r="X21" s="364"/>
    </row>
    <row r="22" ht="15.75" customHeight="1">
      <c r="A22" s="280"/>
      <c r="B22" s="282"/>
      <c r="C22" s="366"/>
      <c r="D22" s="366"/>
      <c r="E22" s="368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367"/>
      <c r="Q22" s="264"/>
      <c r="R22" s="356"/>
      <c r="W22" s="363"/>
      <c r="X22" s="364"/>
    </row>
    <row r="23" ht="15.75" customHeight="1">
      <c r="A23" s="280"/>
      <c r="B23" s="282"/>
      <c r="C23" s="366"/>
      <c r="D23" s="366"/>
      <c r="E23" s="368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367"/>
      <c r="Q23" s="264"/>
      <c r="R23" s="356"/>
      <c r="W23" s="363"/>
      <c r="X23" s="364"/>
    </row>
    <row r="24" ht="15.75" customHeight="1">
      <c r="A24" s="280"/>
      <c r="B24" s="282"/>
      <c r="C24" s="366"/>
      <c r="D24" s="366"/>
      <c r="E24" s="368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367"/>
      <c r="Q24" s="264"/>
      <c r="R24" s="356"/>
      <c r="W24" s="363"/>
      <c r="X24" s="364"/>
    </row>
    <row r="25" ht="15.75" customHeight="1">
      <c r="A25" s="280"/>
      <c r="B25" s="282"/>
      <c r="C25" s="366"/>
      <c r="D25" s="366"/>
      <c r="E25" s="368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367"/>
      <c r="Q25" s="264"/>
      <c r="R25" s="356"/>
      <c r="W25" s="363"/>
      <c r="X25" s="364"/>
    </row>
    <row r="26" ht="15.75" customHeight="1">
      <c r="A26" s="280"/>
      <c r="B26" s="282"/>
      <c r="C26" s="366"/>
      <c r="D26" s="366"/>
      <c r="E26" s="368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367"/>
      <c r="Q26" s="264"/>
      <c r="R26" s="356"/>
      <c r="W26" s="363"/>
      <c r="X26" s="364"/>
    </row>
    <row r="27" ht="15.75" customHeight="1">
      <c r="A27" s="280"/>
      <c r="B27" s="282"/>
      <c r="C27" s="366"/>
      <c r="D27" s="366"/>
      <c r="E27" s="368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367"/>
      <c r="Q27" s="264"/>
      <c r="R27" s="356"/>
      <c r="W27" s="363"/>
      <c r="X27" s="364"/>
    </row>
    <row r="28" ht="15.75" customHeight="1">
      <c r="A28" s="280"/>
      <c r="B28" s="282"/>
      <c r="C28" s="366"/>
      <c r="D28" s="366"/>
      <c r="E28" s="368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367"/>
      <c r="Q28" s="264"/>
      <c r="R28" s="356"/>
      <c r="W28" s="363"/>
      <c r="X28" s="364"/>
    </row>
    <row r="29" ht="15.75" customHeight="1">
      <c r="A29" s="280"/>
      <c r="B29" s="282"/>
      <c r="C29" s="366"/>
      <c r="D29" s="366"/>
      <c r="E29" s="368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367"/>
      <c r="Q29" s="264"/>
      <c r="R29" s="356"/>
      <c r="W29" s="363"/>
      <c r="X29" s="364"/>
    </row>
    <row r="30" ht="15.75" customHeight="1">
      <c r="A30" s="280"/>
      <c r="B30" s="282"/>
      <c r="C30" s="366"/>
      <c r="D30" s="366"/>
      <c r="E30" s="368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367"/>
      <c r="Q30" s="264"/>
      <c r="R30" s="356"/>
      <c r="W30" s="363"/>
      <c r="X30" s="364"/>
    </row>
    <row r="31" ht="15.75" customHeight="1">
      <c r="A31" s="239"/>
      <c r="B31" s="240"/>
      <c r="C31" s="371"/>
      <c r="D31" s="371"/>
      <c r="E31" s="372"/>
      <c r="F31" s="243"/>
      <c r="G31" s="243"/>
      <c r="H31" s="243"/>
      <c r="I31" s="243"/>
      <c r="J31" s="243"/>
      <c r="K31" s="243"/>
      <c r="L31" s="243"/>
      <c r="M31" s="243"/>
      <c r="N31" s="243"/>
      <c r="O31" s="243"/>
      <c r="P31" s="373"/>
      <c r="Q31" s="246"/>
      <c r="R31" s="356"/>
      <c r="W31" s="363"/>
      <c r="X31" s="364"/>
    </row>
    <row r="32" ht="15.75" customHeight="1">
      <c r="A32" s="292"/>
      <c r="B32" s="294"/>
      <c r="C32" s="375"/>
      <c r="D32" s="375"/>
      <c r="E32" s="376"/>
      <c r="F32" s="303"/>
      <c r="G32" s="303"/>
      <c r="H32" s="303"/>
      <c r="I32" s="303"/>
      <c r="J32" s="303"/>
      <c r="K32" s="303"/>
      <c r="L32" s="303"/>
      <c r="M32" s="303"/>
      <c r="N32" s="303"/>
      <c r="O32" s="303"/>
      <c r="P32" s="377"/>
      <c r="Q32" s="276"/>
      <c r="R32" s="379"/>
      <c r="S32" s="380"/>
      <c r="T32" s="380"/>
      <c r="U32" s="380"/>
      <c r="V32" s="380"/>
      <c r="W32" s="381"/>
      <c r="X32" s="382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12"/>
    <mergeCell ref="W4:W12"/>
    <mergeCell ref="A13:C13"/>
    <mergeCell ref="R13:W13"/>
    <mergeCell ref="R14:W32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22" width="18.13"/>
    <col customWidth="1" min="23" max="23" width="27.63"/>
    <col customWidth="1" min="24" max="28" width="7.63"/>
  </cols>
  <sheetData>
    <row r="1" ht="34.5" customHeight="1">
      <c r="A1" s="396" t="s">
        <v>98</v>
      </c>
      <c r="B1" s="33"/>
      <c r="C1" s="33"/>
      <c r="D1" s="33"/>
      <c r="E1" s="33"/>
      <c r="F1" s="34"/>
      <c r="G1" s="34"/>
      <c r="H1" s="33"/>
      <c r="I1" s="33"/>
      <c r="J1" s="33"/>
      <c r="K1" s="33"/>
    </row>
    <row r="2">
      <c r="A2" s="122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1"/>
    </row>
    <row r="3" ht="30.75" customHeight="1">
      <c r="A3" s="42" t="s">
        <v>127</v>
      </c>
      <c r="B3" s="43"/>
      <c r="C3" s="44"/>
      <c r="D3" s="46"/>
      <c r="E3" s="48"/>
      <c r="F3" s="50"/>
      <c r="G3" s="1272" t="s">
        <v>133</v>
      </c>
      <c r="H3" s="849" t="s">
        <v>572</v>
      </c>
      <c r="I3" s="849" t="s">
        <v>573</v>
      </c>
      <c r="J3" s="849" t="s">
        <v>574</v>
      </c>
      <c r="K3" s="849" t="s">
        <v>575</v>
      </c>
      <c r="L3" s="849" t="s">
        <v>576</v>
      </c>
      <c r="M3" s="849" t="s">
        <v>577</v>
      </c>
      <c r="N3" s="849" t="s">
        <v>578</v>
      </c>
      <c r="O3" s="849" t="s">
        <v>579</v>
      </c>
      <c r="P3" s="849" t="s">
        <v>580</v>
      </c>
      <c r="Q3" s="849" t="s">
        <v>581</v>
      </c>
      <c r="R3" s="850" t="s">
        <v>582</v>
      </c>
      <c r="S3" s="852" t="s">
        <v>727</v>
      </c>
      <c r="T3" s="139" t="s">
        <v>728</v>
      </c>
      <c r="U3" s="856" t="s">
        <v>587</v>
      </c>
      <c r="V3" s="65"/>
      <c r="W3" s="66" t="s">
        <v>731</v>
      </c>
    </row>
    <row r="4">
      <c r="A4" s="408" t="s">
        <v>8</v>
      </c>
      <c r="B4" s="148" t="s">
        <v>11</v>
      </c>
      <c r="C4" s="151" t="s">
        <v>12</v>
      </c>
      <c r="D4" s="153" t="s">
        <v>214</v>
      </c>
      <c r="E4" s="157" t="s">
        <v>167</v>
      </c>
      <c r="F4" s="74" t="s">
        <v>168</v>
      </c>
      <c r="G4" s="76" t="s">
        <v>169</v>
      </c>
      <c r="H4" s="78"/>
      <c r="I4" s="78"/>
      <c r="J4" s="78" t="s">
        <v>170</v>
      </c>
      <c r="K4" s="78"/>
      <c r="L4" s="78" t="s">
        <v>170</v>
      </c>
      <c r="M4" s="78"/>
      <c r="N4" s="78" t="s">
        <v>170</v>
      </c>
      <c r="O4" s="78" t="s">
        <v>171</v>
      </c>
      <c r="P4" s="78"/>
      <c r="Q4" s="78" t="s">
        <v>170</v>
      </c>
      <c r="R4" s="80" t="s">
        <v>172</v>
      </c>
      <c r="S4" s="83" t="s">
        <v>173</v>
      </c>
      <c r="T4" s="84" t="s">
        <v>176</v>
      </c>
      <c r="U4" s="85" t="s">
        <v>178</v>
      </c>
      <c r="V4" s="87"/>
      <c r="W4" s="88"/>
    </row>
    <row r="5" ht="15.75" customHeight="1">
      <c r="A5" s="1274" t="s">
        <v>461</v>
      </c>
      <c r="B5" s="1275" t="s">
        <v>346</v>
      </c>
      <c r="C5" s="1277">
        <v>2067927.0</v>
      </c>
      <c r="D5" s="1278">
        <v>2552323.0</v>
      </c>
      <c r="E5" s="1279"/>
      <c r="F5" s="1280"/>
      <c r="G5" s="1281"/>
      <c r="H5" s="1282" t="s">
        <v>540</v>
      </c>
      <c r="I5" s="1283"/>
      <c r="J5" s="1283"/>
      <c r="K5" s="1283"/>
      <c r="L5" s="1282" t="s">
        <v>540</v>
      </c>
      <c r="M5" s="1283"/>
      <c r="N5" s="1283"/>
      <c r="O5" s="1283"/>
      <c r="P5" s="1283"/>
      <c r="Q5" s="1283"/>
      <c r="R5" s="1285"/>
      <c r="S5" s="1287"/>
      <c r="T5" s="1288"/>
      <c r="U5" s="1289"/>
      <c r="V5" s="106"/>
      <c r="W5" s="214"/>
    </row>
    <row r="6" ht="15.75" customHeight="1">
      <c r="A6" s="1291" t="s">
        <v>480</v>
      </c>
      <c r="B6" s="1292" t="s">
        <v>481</v>
      </c>
      <c r="C6" s="1294">
        <v>2067593.0</v>
      </c>
      <c r="D6" s="1295">
        <v>2561094.0</v>
      </c>
      <c r="E6" s="1296"/>
      <c r="F6" s="1298"/>
      <c r="G6" s="1300"/>
      <c r="H6" s="1301">
        <v>100.0</v>
      </c>
      <c r="I6" s="1302"/>
      <c r="J6" s="1302"/>
      <c r="K6" s="1302"/>
      <c r="L6" s="1301">
        <v>80.0</v>
      </c>
      <c r="M6" s="1302"/>
      <c r="N6" s="1302"/>
      <c r="O6" s="1302"/>
      <c r="P6" s="1302"/>
      <c r="Q6" s="1302"/>
      <c r="R6" s="1303"/>
      <c r="S6" s="1304"/>
      <c r="T6" s="1305"/>
      <c r="U6" s="1306"/>
      <c r="V6" s="106"/>
      <c r="W6" s="214"/>
    </row>
    <row r="7" ht="15.75" customHeight="1">
      <c r="A7" s="1313" t="s">
        <v>245</v>
      </c>
      <c r="B7" s="1317" t="s">
        <v>348</v>
      </c>
      <c r="C7" s="1324">
        <v>2067946.0</v>
      </c>
      <c r="D7" s="1329">
        <v>2552487.0</v>
      </c>
      <c r="E7" s="1334"/>
      <c r="F7" s="1338"/>
      <c r="G7" s="1342"/>
      <c r="H7" s="1344" t="s">
        <v>540</v>
      </c>
      <c r="I7" s="1347"/>
      <c r="J7" s="1347"/>
      <c r="K7" s="1347"/>
      <c r="L7" s="1344" t="s">
        <v>540</v>
      </c>
      <c r="M7" s="1347"/>
      <c r="N7" s="1347"/>
      <c r="O7" s="1347"/>
      <c r="P7" s="1347"/>
      <c r="Q7" s="1347"/>
      <c r="R7" s="1349"/>
      <c r="S7" s="1352"/>
      <c r="T7" s="1364"/>
      <c r="U7" s="1365"/>
      <c r="V7" s="106"/>
      <c r="W7" s="1366"/>
      <c r="X7" s="1370"/>
      <c r="Y7" s="1370"/>
      <c r="Z7" s="1370"/>
      <c r="AA7" s="1370"/>
      <c r="AB7" s="1370"/>
    </row>
    <row r="8" ht="15.75" customHeight="1">
      <c r="A8" s="1291" t="s">
        <v>472</v>
      </c>
      <c r="B8" s="1292" t="s">
        <v>482</v>
      </c>
      <c r="C8" s="1294">
        <v>2063078.0</v>
      </c>
      <c r="D8" s="1295">
        <v>2562076.0</v>
      </c>
      <c r="E8" s="1296"/>
      <c r="F8" s="1298"/>
      <c r="G8" s="1300"/>
      <c r="H8" s="1301">
        <v>100.0</v>
      </c>
      <c r="I8" s="1302"/>
      <c r="J8" s="1302"/>
      <c r="K8" s="1302"/>
      <c r="L8" s="1301">
        <v>100.0</v>
      </c>
      <c r="M8" s="1302"/>
      <c r="N8" s="1302"/>
      <c r="O8" s="1302"/>
      <c r="P8" s="1302"/>
      <c r="Q8" s="1302"/>
      <c r="R8" s="1303"/>
      <c r="S8" s="1304"/>
      <c r="T8" s="1305"/>
      <c r="U8" s="1306"/>
      <c r="V8" s="106"/>
      <c r="W8" s="214"/>
    </row>
    <row r="9" ht="15.75" customHeight="1">
      <c r="A9" s="1375" t="s">
        <v>245</v>
      </c>
      <c r="B9" s="1376" t="s">
        <v>752</v>
      </c>
      <c r="C9" s="1324">
        <v>2067789.0</v>
      </c>
      <c r="D9" s="1378">
        <v>2550867.0</v>
      </c>
      <c r="E9" s="1334"/>
      <c r="F9" s="1338"/>
      <c r="G9" s="1342"/>
      <c r="H9" s="1344" t="s">
        <v>540</v>
      </c>
      <c r="I9" s="1347"/>
      <c r="J9" s="1347"/>
      <c r="K9" s="1347"/>
      <c r="L9" s="1344" t="s">
        <v>540</v>
      </c>
      <c r="M9" s="1347"/>
      <c r="N9" s="1347"/>
      <c r="O9" s="1347"/>
      <c r="P9" s="1347"/>
      <c r="Q9" s="1347"/>
      <c r="R9" s="1349"/>
      <c r="S9" s="1352"/>
      <c r="T9" s="1364"/>
      <c r="U9" s="1365"/>
      <c r="V9" s="106"/>
      <c r="W9" s="1366"/>
      <c r="X9" s="1370"/>
      <c r="Y9" s="1370"/>
      <c r="Z9" s="1370"/>
      <c r="AA9" s="1370"/>
      <c r="AB9" s="1370"/>
    </row>
    <row r="10" ht="15.75" customHeight="1">
      <c r="A10" s="1382" t="s">
        <v>483</v>
      </c>
      <c r="B10" s="1384" t="s">
        <v>484</v>
      </c>
      <c r="C10" s="1387">
        <v>2066220.0</v>
      </c>
      <c r="D10" s="1388">
        <v>2562175.0</v>
      </c>
      <c r="E10" s="1389"/>
      <c r="F10" s="1390"/>
      <c r="G10" s="1391"/>
      <c r="H10" s="1392">
        <v>100.0</v>
      </c>
      <c r="I10" s="1393"/>
      <c r="J10" s="1393"/>
      <c r="K10" s="1393"/>
      <c r="L10" s="1392">
        <v>80.0</v>
      </c>
      <c r="M10" s="1393"/>
      <c r="N10" s="1393"/>
      <c r="O10" s="1393"/>
      <c r="P10" s="1393"/>
      <c r="Q10" s="1393"/>
      <c r="R10" s="1394"/>
      <c r="S10" s="1395"/>
      <c r="T10" s="1396"/>
      <c r="U10" s="1398"/>
      <c r="V10" s="106"/>
      <c r="W10" s="214"/>
    </row>
    <row r="11" ht="15.75" customHeight="1">
      <c r="A11" s="1400" t="s">
        <v>485</v>
      </c>
      <c r="B11" s="1402" t="s">
        <v>486</v>
      </c>
      <c r="C11" s="1294">
        <v>2066894.0</v>
      </c>
      <c r="D11" s="1406" t="s">
        <v>487</v>
      </c>
      <c r="E11" s="1296"/>
      <c r="F11" s="1298"/>
      <c r="G11" s="1300"/>
      <c r="H11" s="1301">
        <v>100.0</v>
      </c>
      <c r="I11" s="1302"/>
      <c r="J11" s="1302"/>
      <c r="K11" s="1302"/>
      <c r="L11" s="1301">
        <v>100.0</v>
      </c>
      <c r="M11" s="1302"/>
      <c r="N11" s="1302"/>
      <c r="O11" s="1302"/>
      <c r="P11" s="1302"/>
      <c r="Q11" s="1302"/>
      <c r="R11" s="1303"/>
      <c r="S11" s="1304"/>
      <c r="T11" s="1305"/>
      <c r="U11" s="1306"/>
      <c r="V11" s="106"/>
      <c r="W11" s="214"/>
    </row>
    <row r="12" ht="15.75" customHeight="1">
      <c r="A12" s="1408" t="s">
        <v>488</v>
      </c>
      <c r="B12" s="1411" t="s">
        <v>489</v>
      </c>
      <c r="C12" s="1413">
        <v>2066044.0</v>
      </c>
      <c r="D12" s="1414">
        <v>2561230.0</v>
      </c>
      <c r="E12" s="1415"/>
      <c r="F12" s="1417"/>
      <c r="G12" s="1419"/>
      <c r="H12" s="1421" t="s">
        <v>540</v>
      </c>
      <c r="I12" s="1423"/>
      <c r="J12" s="1423"/>
      <c r="K12" s="1423"/>
      <c r="L12" s="1421" t="s">
        <v>540</v>
      </c>
      <c r="M12" s="1423"/>
      <c r="N12" s="1423"/>
      <c r="O12" s="1423"/>
      <c r="P12" s="1423"/>
      <c r="Q12" s="1423"/>
      <c r="R12" s="1424"/>
      <c r="S12" s="1425"/>
      <c r="T12" s="1426"/>
      <c r="U12" s="1427"/>
      <c r="V12" s="106"/>
      <c r="W12" s="214"/>
    </row>
    <row r="13" ht="15.75" customHeight="1">
      <c r="A13" s="1428" t="s">
        <v>472</v>
      </c>
      <c r="B13" s="1429" t="s">
        <v>490</v>
      </c>
      <c r="C13" s="1430">
        <v>2067858.0</v>
      </c>
      <c r="D13" s="1431">
        <v>2561216.0</v>
      </c>
      <c r="E13" s="1432"/>
      <c r="F13" s="1433"/>
      <c r="G13" s="1434"/>
      <c r="H13" s="1436" t="s">
        <v>540</v>
      </c>
      <c r="I13" s="1438"/>
      <c r="J13" s="1438"/>
      <c r="K13" s="1438"/>
      <c r="L13" s="1436">
        <v>100.0</v>
      </c>
      <c r="M13" s="1438"/>
      <c r="N13" s="1438"/>
      <c r="O13" s="1438"/>
      <c r="P13" s="1438"/>
      <c r="Q13" s="1438"/>
      <c r="R13" s="1441"/>
      <c r="S13" s="1443"/>
      <c r="T13" s="1445"/>
      <c r="U13" s="1447"/>
      <c r="V13" s="106"/>
      <c r="W13" s="214"/>
    </row>
    <row r="14" ht="15.75" customHeight="1">
      <c r="A14" s="1408" t="s">
        <v>60</v>
      </c>
      <c r="B14" s="1411" t="s">
        <v>491</v>
      </c>
      <c r="C14" s="1413">
        <v>2064467.0</v>
      </c>
      <c r="D14" s="1414">
        <v>2565106.0</v>
      </c>
      <c r="E14" s="1415"/>
      <c r="F14" s="1417"/>
      <c r="G14" s="1419"/>
      <c r="H14" s="1421" t="s">
        <v>540</v>
      </c>
      <c r="I14" s="1423"/>
      <c r="J14" s="1423"/>
      <c r="K14" s="1423"/>
      <c r="L14" s="1421" t="s">
        <v>540</v>
      </c>
      <c r="M14" s="1423"/>
      <c r="N14" s="1423"/>
      <c r="O14" s="1423"/>
      <c r="P14" s="1423"/>
      <c r="Q14" s="1423"/>
      <c r="R14" s="1424"/>
      <c r="S14" s="1425"/>
      <c r="T14" s="1426"/>
      <c r="U14" s="1427"/>
      <c r="V14" s="106"/>
      <c r="W14" s="214"/>
    </row>
    <row r="15" ht="15.75" customHeight="1">
      <c r="A15" s="1382" t="s">
        <v>492</v>
      </c>
      <c r="B15" s="1384" t="s">
        <v>493</v>
      </c>
      <c r="C15" s="1387">
        <v>2066222.0</v>
      </c>
      <c r="D15" s="1388">
        <v>2558285.0</v>
      </c>
      <c r="E15" s="1452"/>
      <c r="F15" s="1453"/>
      <c r="G15" s="1454"/>
      <c r="H15" s="1455" t="s">
        <v>540</v>
      </c>
      <c r="I15" s="1456"/>
      <c r="J15" s="1456"/>
      <c r="K15" s="1456"/>
      <c r="L15" s="1455">
        <v>80.0</v>
      </c>
      <c r="M15" s="1456"/>
      <c r="N15" s="1456"/>
      <c r="O15" s="1456"/>
      <c r="P15" s="1456"/>
      <c r="Q15" s="1456"/>
      <c r="R15" s="1457"/>
      <c r="S15" s="1458"/>
      <c r="T15" s="1459"/>
      <c r="U15" s="1460"/>
      <c r="V15" s="106"/>
      <c r="W15" s="214"/>
    </row>
    <row r="16" ht="15.75" customHeight="1">
      <c r="A16" s="1094"/>
      <c r="B16" s="1410"/>
      <c r="C16" s="1410"/>
      <c r="D16" s="1412"/>
      <c r="E16" s="253"/>
      <c r="F16" s="257"/>
      <c r="G16" s="1379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64"/>
      <c r="S16" s="234"/>
      <c r="T16" s="236"/>
      <c r="U16" s="238"/>
      <c r="V16" s="106"/>
      <c r="W16" s="214"/>
    </row>
    <row r="17" ht="18.75" customHeight="1">
      <c r="A17" s="1416"/>
      <c r="B17" s="1418"/>
      <c r="C17" s="1418"/>
      <c r="D17" s="1420"/>
      <c r="E17" s="285"/>
      <c r="F17" s="242"/>
      <c r="G17" s="1422"/>
      <c r="H17" s="243"/>
      <c r="I17" s="243"/>
      <c r="J17" s="243"/>
      <c r="K17" s="243"/>
      <c r="L17" s="243"/>
      <c r="M17" s="243"/>
      <c r="N17" s="243"/>
      <c r="O17" s="243"/>
      <c r="P17" s="243"/>
      <c r="Q17" s="243"/>
      <c r="R17" s="246"/>
      <c r="S17" s="234"/>
      <c r="T17" s="236"/>
      <c r="U17" s="238"/>
      <c r="V17" s="106"/>
      <c r="W17" s="214"/>
    </row>
    <row r="18" ht="16.5" customHeight="1">
      <c r="A18" s="292"/>
      <c r="B18" s="294"/>
      <c r="C18" s="294"/>
      <c r="D18" s="296"/>
      <c r="E18" s="297"/>
      <c r="F18" s="294"/>
      <c r="G18" s="294"/>
      <c r="H18" s="303"/>
      <c r="I18" s="303"/>
      <c r="J18" s="303"/>
      <c r="K18" s="303"/>
      <c r="L18" s="303"/>
      <c r="M18" s="303"/>
      <c r="N18" s="303"/>
      <c r="O18" s="303"/>
      <c r="P18" s="303"/>
      <c r="Q18" s="303"/>
      <c r="R18" s="276"/>
      <c r="S18" s="278"/>
      <c r="T18" s="281"/>
      <c r="U18" s="284"/>
      <c r="V18" s="286"/>
      <c r="W18" s="287"/>
    </row>
    <row r="19" ht="30.75" customHeight="1">
      <c r="A19" s="306" t="s">
        <v>298</v>
      </c>
      <c r="B19" s="300"/>
      <c r="C19" s="307"/>
      <c r="D19" s="291"/>
      <c r="E19" s="318"/>
      <c r="F19" s="322" t="s">
        <v>285</v>
      </c>
      <c r="G19" s="322" t="s">
        <v>286</v>
      </c>
      <c r="H19" s="322" t="s">
        <v>287</v>
      </c>
      <c r="I19" s="322" t="s">
        <v>288</v>
      </c>
      <c r="J19" s="322" t="s">
        <v>289</v>
      </c>
      <c r="K19" s="322" t="s">
        <v>290</v>
      </c>
      <c r="L19" s="322" t="s">
        <v>291</v>
      </c>
      <c r="M19" s="322" t="s">
        <v>292</v>
      </c>
      <c r="N19" s="322" t="s">
        <v>293</v>
      </c>
      <c r="O19" s="322" t="s">
        <v>294</v>
      </c>
      <c r="P19" s="322" t="s">
        <v>295</v>
      </c>
      <c r="Q19" s="328" t="s">
        <v>296</v>
      </c>
      <c r="R19" s="331"/>
      <c r="S19" s="300"/>
      <c r="T19" s="300"/>
      <c r="U19" s="300"/>
      <c r="V19" s="301"/>
      <c r="W19" s="315" t="s">
        <v>757</v>
      </c>
    </row>
    <row r="20" ht="72.75" customHeight="1">
      <c r="A20" s="336" t="s">
        <v>8</v>
      </c>
      <c r="B20" s="338" t="s">
        <v>11</v>
      </c>
      <c r="C20" s="340" t="s">
        <v>12</v>
      </c>
      <c r="D20" s="342" t="s">
        <v>214</v>
      </c>
      <c r="E20" s="344"/>
      <c r="F20" s="345"/>
      <c r="G20" s="347" t="s">
        <v>170</v>
      </c>
      <c r="H20" s="349"/>
      <c r="I20" s="345" t="s">
        <v>170</v>
      </c>
      <c r="J20" s="345" t="s">
        <v>299</v>
      </c>
      <c r="K20" s="345" t="s">
        <v>300</v>
      </c>
      <c r="L20" s="345" t="s">
        <v>170</v>
      </c>
      <c r="M20" s="345"/>
      <c r="N20" s="345" t="s">
        <v>172</v>
      </c>
      <c r="O20" s="347" t="s">
        <v>173</v>
      </c>
      <c r="P20" s="347" t="s">
        <v>176</v>
      </c>
      <c r="Q20" s="352" t="s">
        <v>178</v>
      </c>
      <c r="R20" s="332"/>
      <c r="S20" s="335"/>
      <c r="T20" s="335"/>
      <c r="U20" s="335"/>
      <c r="V20" s="339"/>
      <c r="W20" s="343"/>
      <c r="X20" s="33"/>
      <c r="Y20" s="33"/>
      <c r="Z20" s="33"/>
      <c r="AA20" s="33"/>
      <c r="AB20" s="33"/>
    </row>
    <row r="21" ht="15.75" customHeight="1">
      <c r="A21" s="1075" t="s">
        <v>461</v>
      </c>
      <c r="B21" s="1076" t="s">
        <v>346</v>
      </c>
      <c r="C21" s="1077">
        <v>2067927.0</v>
      </c>
      <c r="D21" s="1078">
        <v>2552323.0</v>
      </c>
      <c r="E21" s="362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354"/>
      <c r="Q21" s="233"/>
      <c r="R21" s="356"/>
      <c r="V21" s="363"/>
      <c r="W21" s="364"/>
    </row>
    <row r="22" ht="15.75" customHeight="1">
      <c r="A22" s="1081" t="s">
        <v>480</v>
      </c>
      <c r="B22" s="1083" t="s">
        <v>481</v>
      </c>
      <c r="C22" s="1085">
        <v>2067593.0</v>
      </c>
      <c r="D22" s="1087">
        <v>2561094.0</v>
      </c>
      <c r="E22" s="368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367"/>
      <c r="Q22" s="264"/>
      <c r="R22" s="356"/>
      <c r="V22" s="363"/>
      <c r="W22" s="364"/>
    </row>
    <row r="23" ht="15.75" customHeight="1">
      <c r="A23" s="1081" t="s">
        <v>245</v>
      </c>
      <c r="B23" s="1083" t="s">
        <v>348</v>
      </c>
      <c r="C23" s="1085">
        <v>2067946.0</v>
      </c>
      <c r="D23" s="1087">
        <v>2552487.0</v>
      </c>
      <c r="E23" s="368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367"/>
      <c r="Q23" s="264"/>
      <c r="R23" s="356"/>
      <c r="V23" s="363"/>
      <c r="W23" s="364"/>
    </row>
    <row r="24" ht="15.75" customHeight="1">
      <c r="A24" s="1081" t="s">
        <v>472</v>
      </c>
      <c r="B24" s="1083" t="s">
        <v>482</v>
      </c>
      <c r="C24" s="1085">
        <v>2063078.0</v>
      </c>
      <c r="D24" s="1087">
        <v>2562076.0</v>
      </c>
      <c r="E24" s="368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367"/>
      <c r="Q24" s="264"/>
      <c r="R24" s="356"/>
      <c r="V24" s="363"/>
      <c r="W24" s="364"/>
    </row>
    <row r="25" ht="15.75" customHeight="1">
      <c r="A25" s="1094" t="s">
        <v>245</v>
      </c>
      <c r="B25" s="1096" t="s">
        <v>752</v>
      </c>
      <c r="C25" s="1085">
        <v>2067789.0</v>
      </c>
      <c r="D25" s="1098">
        <v>2550867.0</v>
      </c>
      <c r="E25" s="368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367"/>
      <c r="Q25" s="264"/>
      <c r="R25" s="356"/>
      <c r="V25" s="363"/>
      <c r="W25" s="364"/>
    </row>
    <row r="26" ht="15.75" customHeight="1">
      <c r="A26" s="1094" t="s">
        <v>483</v>
      </c>
      <c r="B26" s="1096" t="s">
        <v>484</v>
      </c>
      <c r="C26" s="1085">
        <v>2066220.0</v>
      </c>
      <c r="D26" s="1098">
        <v>2562175.0</v>
      </c>
      <c r="E26" s="368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367"/>
      <c r="Q26" s="264"/>
      <c r="R26" s="356"/>
      <c r="V26" s="363"/>
      <c r="W26" s="364"/>
    </row>
    <row r="27" ht="15.75" customHeight="1">
      <c r="A27" s="1094" t="s">
        <v>485</v>
      </c>
      <c r="B27" s="1096" t="s">
        <v>486</v>
      </c>
      <c r="C27" s="1085">
        <v>2066894.0</v>
      </c>
      <c r="D27" s="1101" t="s">
        <v>487</v>
      </c>
      <c r="E27" s="368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367"/>
      <c r="Q27" s="264"/>
      <c r="R27" s="356"/>
      <c r="V27" s="363"/>
      <c r="W27" s="364"/>
    </row>
    <row r="28" ht="15.75" customHeight="1">
      <c r="A28" s="1081" t="s">
        <v>488</v>
      </c>
      <c r="B28" s="1083" t="s">
        <v>489</v>
      </c>
      <c r="C28" s="1103">
        <v>2066044.0</v>
      </c>
      <c r="D28" s="1098">
        <v>2561230.0</v>
      </c>
      <c r="E28" s="368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367"/>
      <c r="Q28" s="264"/>
      <c r="R28" s="356"/>
      <c r="V28" s="363"/>
      <c r="W28" s="364"/>
    </row>
    <row r="29" ht="15.75" customHeight="1">
      <c r="A29" s="1081" t="s">
        <v>472</v>
      </c>
      <c r="B29" s="1105" t="s">
        <v>490</v>
      </c>
      <c r="C29" s="1085">
        <v>2067858.0</v>
      </c>
      <c r="D29" s="1087">
        <v>2561216.0</v>
      </c>
      <c r="E29" s="368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367"/>
      <c r="Q29" s="264"/>
      <c r="R29" s="356"/>
      <c r="V29" s="363"/>
      <c r="W29" s="364"/>
    </row>
    <row r="30" ht="15.75" customHeight="1">
      <c r="A30" s="1081" t="s">
        <v>60</v>
      </c>
      <c r="B30" s="1083" t="s">
        <v>491</v>
      </c>
      <c r="C30" s="1103">
        <v>2064467.0</v>
      </c>
      <c r="D30" s="1098">
        <v>2565106.0</v>
      </c>
      <c r="E30" s="368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367"/>
      <c r="Q30" s="264"/>
      <c r="R30" s="356"/>
      <c r="V30" s="363"/>
      <c r="W30" s="364"/>
    </row>
    <row r="31" ht="15.75" customHeight="1">
      <c r="A31" s="1094" t="s">
        <v>492</v>
      </c>
      <c r="B31" s="1096" t="s">
        <v>493</v>
      </c>
      <c r="C31" s="1085">
        <v>2066222.0</v>
      </c>
      <c r="D31" s="1098">
        <v>2558285.0</v>
      </c>
      <c r="E31" s="368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367"/>
      <c r="Q31" s="264"/>
      <c r="R31" s="356"/>
      <c r="V31" s="363"/>
      <c r="W31" s="364"/>
    </row>
    <row r="32" ht="15.75" customHeight="1">
      <c r="A32" s="280"/>
      <c r="B32" s="282"/>
      <c r="C32" s="366"/>
      <c r="D32" s="366"/>
      <c r="E32" s="368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367"/>
      <c r="Q32" s="264"/>
      <c r="R32" s="356"/>
      <c r="V32" s="363"/>
      <c r="W32" s="364"/>
    </row>
    <row r="33" ht="15.75" customHeight="1">
      <c r="A33" s="280"/>
      <c r="B33" s="282"/>
      <c r="C33" s="366"/>
      <c r="D33" s="366"/>
      <c r="E33" s="368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367"/>
      <c r="Q33" s="264"/>
      <c r="R33" s="356"/>
      <c r="V33" s="363"/>
      <c r="W33" s="364"/>
    </row>
    <row r="34" ht="15.75" customHeight="1">
      <c r="A34" s="292"/>
      <c r="B34" s="294"/>
      <c r="C34" s="375"/>
      <c r="D34" s="375"/>
      <c r="E34" s="376"/>
      <c r="F34" s="303"/>
      <c r="G34" s="303"/>
      <c r="H34" s="303"/>
      <c r="I34" s="303"/>
      <c r="J34" s="303"/>
      <c r="K34" s="303"/>
      <c r="L34" s="303"/>
      <c r="M34" s="303"/>
      <c r="N34" s="303"/>
      <c r="O34" s="303"/>
      <c r="P34" s="377"/>
      <c r="Q34" s="276"/>
      <c r="R34" s="379"/>
      <c r="S34" s="380"/>
      <c r="T34" s="380"/>
      <c r="U34" s="380"/>
      <c r="V34" s="381"/>
      <c r="W34" s="382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W2"/>
    <mergeCell ref="A3:C3"/>
    <mergeCell ref="V4:V18"/>
    <mergeCell ref="A19:C19"/>
    <mergeCell ref="R19:V19"/>
    <mergeCell ref="R20:V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4" width="18.13"/>
    <col customWidth="1" min="25" max="25" width="27.63"/>
    <col customWidth="1" min="26" max="30" width="7.63"/>
  </cols>
  <sheetData>
    <row r="1" ht="34.5" customHeight="1">
      <c r="A1" s="31" t="s">
        <v>98</v>
      </c>
      <c r="B1" s="33"/>
      <c r="C1" s="33"/>
      <c r="D1" s="33"/>
      <c r="E1" s="33"/>
      <c r="F1" s="34"/>
      <c r="G1" s="34"/>
      <c r="H1" s="33"/>
      <c r="I1" s="33"/>
      <c r="J1" s="33"/>
      <c r="K1" s="33"/>
    </row>
    <row r="2">
      <c r="A2" s="122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</row>
    <row r="3" ht="30.75" customHeight="1">
      <c r="A3" s="42" t="s">
        <v>127</v>
      </c>
      <c r="B3" s="43"/>
      <c r="C3" s="44"/>
      <c r="D3" s="46"/>
      <c r="E3" s="48"/>
      <c r="F3" s="50"/>
      <c r="G3" s="51" t="s">
        <v>133</v>
      </c>
      <c r="H3" s="59" t="s">
        <v>147</v>
      </c>
      <c r="I3" s="59" t="s">
        <v>152</v>
      </c>
      <c r="J3" s="59" t="s">
        <v>153</v>
      </c>
      <c r="K3" s="59" t="s">
        <v>154</v>
      </c>
      <c r="L3" s="59" t="s">
        <v>155</v>
      </c>
      <c r="M3" s="59" t="s">
        <v>156</v>
      </c>
      <c r="N3" s="59" t="s">
        <v>157</v>
      </c>
      <c r="O3" s="59" t="s">
        <v>158</v>
      </c>
      <c r="P3" s="59" t="s">
        <v>159</v>
      </c>
      <c r="Q3" s="59" t="s">
        <v>160</v>
      </c>
      <c r="R3" s="50" t="s">
        <v>161</v>
      </c>
      <c r="S3" s="61" t="s">
        <v>162</v>
      </c>
      <c r="T3" s="62" t="s">
        <v>163</v>
      </c>
      <c r="U3" s="63" t="s">
        <v>164</v>
      </c>
      <c r="V3" s="64" t="s">
        <v>165</v>
      </c>
      <c r="W3" s="1307" t="s">
        <v>740</v>
      </c>
      <c r="X3" s="1308"/>
      <c r="Y3" s="66" t="s">
        <v>741</v>
      </c>
    </row>
    <row r="4">
      <c r="A4" s="408" t="s">
        <v>8</v>
      </c>
      <c r="B4" s="148" t="s">
        <v>11</v>
      </c>
      <c r="C4" s="151" t="s">
        <v>12</v>
      </c>
      <c r="D4" s="153" t="s">
        <v>214</v>
      </c>
      <c r="E4" s="157" t="s">
        <v>167</v>
      </c>
      <c r="F4" s="74" t="s">
        <v>168</v>
      </c>
      <c r="G4" s="76" t="s">
        <v>169</v>
      </c>
      <c r="H4" s="78"/>
      <c r="I4" s="78"/>
      <c r="K4" s="78"/>
      <c r="L4" s="78" t="s">
        <v>170</v>
      </c>
      <c r="M4" s="78"/>
      <c r="N4" s="160" t="s">
        <v>742</v>
      </c>
      <c r="O4" s="78" t="s">
        <v>171</v>
      </c>
      <c r="P4" s="160" t="s">
        <v>743</v>
      </c>
      <c r="Q4" s="78" t="s">
        <v>170</v>
      </c>
      <c r="R4" s="80" t="s">
        <v>172</v>
      </c>
      <c r="S4" s="82"/>
      <c r="T4" s="83" t="s">
        <v>173</v>
      </c>
      <c r="U4" s="509" t="s">
        <v>744</v>
      </c>
      <c r="V4" s="716" t="s">
        <v>528</v>
      </c>
      <c r="W4" s="1309"/>
      <c r="X4" s="1310"/>
      <c r="Y4" s="88"/>
    </row>
    <row r="5" ht="15.75" customHeight="1">
      <c r="A5" s="1075" t="s">
        <v>461</v>
      </c>
      <c r="B5" s="1076" t="s">
        <v>346</v>
      </c>
      <c r="C5" s="1077">
        <v>2067927.0</v>
      </c>
      <c r="D5" s="1078">
        <v>2552323.0</v>
      </c>
      <c r="E5" s="181"/>
      <c r="F5" s="183"/>
      <c r="G5" s="1312">
        <v>0.0</v>
      </c>
      <c r="H5" s="1075" t="s">
        <v>461</v>
      </c>
      <c r="I5" s="178"/>
      <c r="J5" s="969"/>
      <c r="K5" s="178"/>
      <c r="L5" s="178"/>
      <c r="M5" s="178"/>
      <c r="N5" s="969">
        <v>0.0</v>
      </c>
      <c r="O5" s="969" t="s">
        <v>745</v>
      </c>
      <c r="P5" s="1314">
        <v>50.0</v>
      </c>
      <c r="Q5" s="178"/>
      <c r="R5" s="1075" t="s">
        <v>461</v>
      </c>
      <c r="S5" s="82"/>
      <c r="T5" s="730">
        <v>60.0</v>
      </c>
      <c r="U5" s="1316">
        <v>0.0</v>
      </c>
      <c r="V5" s="1322">
        <v>63.0</v>
      </c>
      <c r="W5" s="1326" t="s">
        <v>746</v>
      </c>
      <c r="X5" s="106"/>
      <c r="Y5" s="214"/>
    </row>
    <row r="6" ht="15.75" customHeight="1">
      <c r="A6" s="1081" t="s">
        <v>480</v>
      </c>
      <c r="B6" s="1083" t="s">
        <v>481</v>
      </c>
      <c r="C6" s="1085">
        <v>2067593.0</v>
      </c>
      <c r="D6" s="1087">
        <v>2561094.0</v>
      </c>
      <c r="E6" s="181"/>
      <c r="F6" s="223"/>
      <c r="G6" s="1333">
        <v>22.0</v>
      </c>
      <c r="H6" s="1081" t="s">
        <v>480</v>
      </c>
      <c r="I6" s="227"/>
      <c r="J6" s="965"/>
      <c r="K6" s="227"/>
      <c r="L6" s="227"/>
      <c r="M6" s="227"/>
      <c r="N6" s="1336">
        <v>65.0</v>
      </c>
      <c r="O6" s="227"/>
      <c r="P6" s="1340">
        <v>70.0</v>
      </c>
      <c r="Q6" s="227"/>
      <c r="R6" s="1081" t="s">
        <v>480</v>
      </c>
      <c r="S6" s="82"/>
      <c r="T6" s="730">
        <v>75.0</v>
      </c>
      <c r="U6" s="1316">
        <v>48.0</v>
      </c>
      <c r="V6" s="1322">
        <v>70.0</v>
      </c>
      <c r="W6" s="1326"/>
      <c r="X6" s="106"/>
      <c r="Y6" s="1255" t="s">
        <v>747</v>
      </c>
    </row>
    <row r="7" ht="15.75" customHeight="1">
      <c r="A7" s="1081" t="s">
        <v>245</v>
      </c>
      <c r="B7" s="1083" t="s">
        <v>348</v>
      </c>
      <c r="C7" s="1085">
        <v>2067946.0</v>
      </c>
      <c r="D7" s="1087">
        <v>2552487.0</v>
      </c>
      <c r="E7" s="181"/>
      <c r="F7" s="223"/>
      <c r="G7" s="1333">
        <v>22.0</v>
      </c>
      <c r="H7" s="1081" t="s">
        <v>245</v>
      </c>
      <c r="I7" s="227"/>
      <c r="J7" s="965"/>
      <c r="K7" s="227"/>
      <c r="L7" s="227"/>
      <c r="M7" s="227"/>
      <c r="N7" s="965" t="s">
        <v>536</v>
      </c>
      <c r="O7" s="227"/>
      <c r="P7" s="227"/>
      <c r="Q7" s="227"/>
      <c r="R7" s="1081" t="s">
        <v>245</v>
      </c>
      <c r="S7" s="82"/>
      <c r="T7" s="730" t="s">
        <v>535</v>
      </c>
      <c r="U7" s="203"/>
      <c r="V7" s="1322"/>
      <c r="W7" s="1326" t="s">
        <v>748</v>
      </c>
      <c r="X7" s="106"/>
      <c r="Y7" s="1255" t="s">
        <v>749</v>
      </c>
    </row>
    <row r="8" ht="15.75" customHeight="1">
      <c r="A8" s="1081" t="s">
        <v>472</v>
      </c>
      <c r="B8" s="1083" t="s">
        <v>482</v>
      </c>
      <c r="C8" s="1085">
        <v>2063078.0</v>
      </c>
      <c r="D8" s="1087">
        <v>2562076.0</v>
      </c>
      <c r="E8" s="181"/>
      <c r="F8" s="223"/>
      <c r="G8" s="1333"/>
      <c r="H8" s="1081" t="s">
        <v>472</v>
      </c>
      <c r="I8" s="965"/>
      <c r="J8" s="965"/>
      <c r="K8" s="227"/>
      <c r="L8" s="227"/>
      <c r="M8" s="227"/>
      <c r="N8" s="1340">
        <v>75.0</v>
      </c>
      <c r="O8" s="227"/>
      <c r="P8" s="887">
        <v>85.0</v>
      </c>
      <c r="Q8" s="227"/>
      <c r="R8" s="1346" t="s">
        <v>750</v>
      </c>
      <c r="S8" s="82"/>
      <c r="T8" s="730">
        <v>85.0</v>
      </c>
      <c r="U8" s="1316">
        <v>61.0</v>
      </c>
      <c r="V8" s="1322">
        <v>63.0</v>
      </c>
      <c r="W8" s="1326" t="s">
        <v>751</v>
      </c>
      <c r="X8" s="106"/>
      <c r="Y8" s="214"/>
    </row>
    <row r="9" ht="15.75" customHeight="1">
      <c r="A9" s="1094" t="s">
        <v>245</v>
      </c>
      <c r="B9" s="1096" t="s">
        <v>752</v>
      </c>
      <c r="C9" s="1085">
        <v>2067789.0</v>
      </c>
      <c r="D9" s="1098">
        <v>2550867.0</v>
      </c>
      <c r="E9" s="181"/>
      <c r="F9" s="223"/>
      <c r="G9" s="1333">
        <v>0.0</v>
      </c>
      <c r="H9" s="1094" t="s">
        <v>245</v>
      </c>
      <c r="I9" s="227"/>
      <c r="J9" s="965"/>
      <c r="K9" s="227"/>
      <c r="L9" s="227"/>
      <c r="M9" s="227"/>
      <c r="N9" s="1351" t="s">
        <v>540</v>
      </c>
      <c r="O9" s="227"/>
      <c r="P9" s="1351" t="s">
        <v>753</v>
      </c>
      <c r="Q9" s="227"/>
      <c r="R9" s="1094" t="s">
        <v>245</v>
      </c>
      <c r="S9" s="82"/>
      <c r="T9" s="192"/>
      <c r="U9" s="203"/>
      <c r="V9" s="207"/>
      <c r="W9" s="1326"/>
      <c r="X9" s="106"/>
      <c r="Y9" s="1255" t="s">
        <v>747</v>
      </c>
    </row>
    <row r="10" ht="15.75" customHeight="1">
      <c r="A10" s="1094" t="s">
        <v>483</v>
      </c>
      <c r="B10" s="1096" t="s">
        <v>484</v>
      </c>
      <c r="C10" s="1085">
        <v>2066220.0</v>
      </c>
      <c r="D10" s="1098">
        <v>2562175.0</v>
      </c>
      <c r="E10" s="181"/>
      <c r="F10" s="223"/>
      <c r="G10" s="1333"/>
      <c r="H10" s="1094" t="s">
        <v>483</v>
      </c>
      <c r="I10" s="227"/>
      <c r="J10" s="965"/>
      <c r="K10" s="227"/>
      <c r="L10" s="227"/>
      <c r="M10" s="227"/>
      <c r="N10" s="1368">
        <v>40.0</v>
      </c>
      <c r="O10" s="227"/>
      <c r="P10" s="1372">
        <v>55.0</v>
      </c>
      <c r="Q10" s="227"/>
      <c r="R10" s="1094" t="s">
        <v>483</v>
      </c>
      <c r="S10" s="82"/>
      <c r="T10" s="730">
        <v>60.0</v>
      </c>
      <c r="U10" s="1316">
        <v>0.0</v>
      </c>
      <c r="V10" s="1322">
        <v>85.0</v>
      </c>
      <c r="W10" s="1326" t="s">
        <v>755</v>
      </c>
      <c r="X10" s="106"/>
      <c r="Y10" s="214"/>
    </row>
    <row r="11" ht="15.75" customHeight="1">
      <c r="A11" s="1094" t="s">
        <v>485</v>
      </c>
      <c r="B11" s="1096" t="s">
        <v>486</v>
      </c>
      <c r="C11" s="1085">
        <v>2066894.0</v>
      </c>
      <c r="D11" s="1101" t="s">
        <v>487</v>
      </c>
      <c r="E11" s="181"/>
      <c r="F11" s="223"/>
      <c r="G11" s="1333">
        <v>11.0</v>
      </c>
      <c r="H11" s="1094" t="s">
        <v>485</v>
      </c>
      <c r="I11" s="227"/>
      <c r="J11" s="965"/>
      <c r="K11" s="227"/>
      <c r="L11" s="227"/>
      <c r="M11" s="227"/>
      <c r="N11" s="1340">
        <v>65.0</v>
      </c>
      <c r="O11" s="227"/>
      <c r="P11" s="1340">
        <v>80.0</v>
      </c>
      <c r="Q11" s="227"/>
      <c r="R11" s="1094" t="s">
        <v>485</v>
      </c>
      <c r="S11" s="82"/>
      <c r="T11" s="730">
        <v>85.0</v>
      </c>
      <c r="U11" s="1316">
        <v>90.0</v>
      </c>
      <c r="V11" s="1322">
        <v>85.0</v>
      </c>
      <c r="W11" s="1326" t="s">
        <v>755</v>
      </c>
      <c r="X11" s="106"/>
      <c r="Y11" s="214"/>
    </row>
    <row r="12" ht="15.75" customHeight="1">
      <c r="A12" s="1081" t="s">
        <v>488</v>
      </c>
      <c r="B12" s="1083" t="s">
        <v>489</v>
      </c>
      <c r="C12" s="1103">
        <v>2066044.0</v>
      </c>
      <c r="D12" s="1098">
        <v>2561230.0</v>
      </c>
      <c r="E12" s="253"/>
      <c r="F12" s="257"/>
      <c r="G12" s="1379"/>
      <c r="H12" s="1081" t="s">
        <v>488</v>
      </c>
      <c r="I12" s="224"/>
      <c r="J12" s="978"/>
      <c r="K12" s="224"/>
      <c r="L12" s="224"/>
      <c r="M12" s="224"/>
      <c r="N12" s="1381">
        <v>50.0</v>
      </c>
      <c r="O12" s="224"/>
      <c r="P12" s="1385">
        <v>65.0</v>
      </c>
      <c r="Q12" s="224"/>
      <c r="R12" s="1081" t="s">
        <v>488</v>
      </c>
      <c r="S12" s="82"/>
      <c r="T12" s="739">
        <v>40.0</v>
      </c>
      <c r="U12" s="1386">
        <v>45.0</v>
      </c>
      <c r="V12" s="1399">
        <v>63.0</v>
      </c>
      <c r="W12" s="1326" t="s">
        <v>746</v>
      </c>
      <c r="X12" s="106"/>
      <c r="Y12" s="214"/>
    </row>
    <row r="13" ht="15.75" customHeight="1">
      <c r="A13" s="1081" t="s">
        <v>472</v>
      </c>
      <c r="B13" s="1105" t="s">
        <v>490</v>
      </c>
      <c r="C13" s="1085">
        <v>2067858.0</v>
      </c>
      <c r="D13" s="1087">
        <v>2561216.0</v>
      </c>
      <c r="E13" s="253"/>
      <c r="F13" s="257"/>
      <c r="G13" s="1379"/>
      <c r="H13" s="1081" t="s">
        <v>472</v>
      </c>
      <c r="I13" s="224"/>
      <c r="J13" s="978"/>
      <c r="K13" s="224"/>
      <c r="L13" s="224"/>
      <c r="M13" s="224"/>
      <c r="N13" s="1381">
        <v>80.0</v>
      </c>
      <c r="O13" s="224"/>
      <c r="P13" s="1381">
        <v>95.0</v>
      </c>
      <c r="Q13" s="224"/>
      <c r="R13" s="1081" t="s">
        <v>472</v>
      </c>
      <c r="S13" s="82"/>
      <c r="T13" s="739">
        <v>85.0</v>
      </c>
      <c r="U13" s="1386">
        <v>0.0</v>
      </c>
      <c r="V13" s="1399">
        <v>85.0</v>
      </c>
      <c r="W13" s="1326" t="s">
        <v>755</v>
      </c>
      <c r="X13" s="106"/>
      <c r="Y13" s="214"/>
    </row>
    <row r="14" ht="15.75" customHeight="1">
      <c r="A14" s="1081" t="s">
        <v>60</v>
      </c>
      <c r="B14" s="1083" t="s">
        <v>491</v>
      </c>
      <c r="C14" s="1103">
        <v>2064467.0</v>
      </c>
      <c r="D14" s="1098">
        <v>2565106.0</v>
      </c>
      <c r="E14" s="253"/>
      <c r="F14" s="257"/>
      <c r="G14" s="1379"/>
      <c r="H14" s="1081" t="s">
        <v>60</v>
      </c>
      <c r="I14" s="224"/>
      <c r="J14" s="978"/>
      <c r="K14" s="224"/>
      <c r="L14" s="224"/>
      <c r="M14" s="224"/>
      <c r="N14" s="1381">
        <v>80.0</v>
      </c>
      <c r="O14" s="224"/>
      <c r="P14" s="1381">
        <v>82.0</v>
      </c>
      <c r="Q14" s="224"/>
      <c r="R14" s="1081" t="s">
        <v>60</v>
      </c>
      <c r="S14" s="82"/>
      <c r="T14" s="739">
        <v>40.0</v>
      </c>
      <c r="U14" s="1386">
        <v>45.0</v>
      </c>
      <c r="V14" s="1399">
        <v>63.0</v>
      </c>
      <c r="W14" s="1326" t="s">
        <v>746</v>
      </c>
      <c r="X14" s="106"/>
      <c r="Y14" s="214"/>
    </row>
    <row r="15" ht="15.75" customHeight="1">
      <c r="A15" s="1094" t="s">
        <v>492</v>
      </c>
      <c r="B15" s="1096" t="s">
        <v>493</v>
      </c>
      <c r="C15" s="1085">
        <v>2066222.0</v>
      </c>
      <c r="D15" s="1098">
        <v>2558285.0</v>
      </c>
      <c r="E15" s="253"/>
      <c r="F15" s="257"/>
      <c r="G15" s="1379"/>
      <c r="H15" s="1094" t="s">
        <v>492</v>
      </c>
      <c r="I15" s="224"/>
      <c r="J15" s="978"/>
      <c r="K15" s="224"/>
      <c r="L15" s="224"/>
      <c r="M15" s="224"/>
      <c r="N15" s="1381">
        <v>68.0</v>
      </c>
      <c r="O15" s="224"/>
      <c r="P15" s="1381">
        <v>72.0</v>
      </c>
      <c r="Q15" s="224"/>
      <c r="R15" s="1094" t="s">
        <v>492</v>
      </c>
      <c r="S15" s="82"/>
      <c r="T15" s="739">
        <v>40.0</v>
      </c>
      <c r="U15" s="1386">
        <v>0.0</v>
      </c>
      <c r="V15" s="1399">
        <v>85.0</v>
      </c>
      <c r="W15" s="1326" t="s">
        <v>755</v>
      </c>
      <c r="X15" s="106"/>
      <c r="Y15" s="214"/>
    </row>
    <row r="16" ht="15.75" customHeight="1">
      <c r="A16" s="1094"/>
      <c r="B16" s="1410"/>
      <c r="C16" s="1410"/>
      <c r="D16" s="1412"/>
      <c r="E16" s="253"/>
      <c r="F16" s="257"/>
      <c r="G16" s="1379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64"/>
      <c r="S16" s="82"/>
      <c r="T16" s="234"/>
      <c r="U16" s="236"/>
      <c r="V16" s="238"/>
      <c r="W16" s="1326"/>
      <c r="X16" s="106"/>
      <c r="Y16" s="214"/>
    </row>
    <row r="17" ht="18.75" customHeight="1">
      <c r="A17" s="1416"/>
      <c r="B17" s="1418"/>
      <c r="C17" s="1418"/>
      <c r="D17" s="1420"/>
      <c r="E17" s="285"/>
      <c r="F17" s="242"/>
      <c r="G17" s="1422"/>
      <c r="H17" s="243"/>
      <c r="I17" s="243"/>
      <c r="J17" s="243"/>
      <c r="K17" s="243"/>
      <c r="L17" s="243"/>
      <c r="M17" s="243"/>
      <c r="N17" s="243"/>
      <c r="O17" s="243"/>
      <c r="P17" s="243"/>
      <c r="Q17" s="243"/>
      <c r="R17" s="246"/>
      <c r="S17" s="82"/>
      <c r="T17" s="234"/>
      <c r="U17" s="236"/>
      <c r="V17" s="238"/>
      <c r="W17" s="1326"/>
      <c r="X17" s="106"/>
      <c r="Y17" s="214"/>
    </row>
    <row r="18" ht="16.5" customHeight="1">
      <c r="A18" s="292"/>
      <c r="B18" s="294"/>
      <c r="C18" s="294"/>
      <c r="D18" s="296"/>
      <c r="E18" s="297"/>
      <c r="F18" s="294"/>
      <c r="G18" s="294"/>
      <c r="H18" s="303"/>
      <c r="I18" s="303"/>
      <c r="J18" s="303"/>
      <c r="K18" s="303"/>
      <c r="L18" s="303"/>
      <c r="M18" s="303"/>
      <c r="N18" s="303"/>
      <c r="O18" s="303"/>
      <c r="P18" s="303"/>
      <c r="Q18" s="303"/>
      <c r="R18" s="276"/>
      <c r="S18" s="277"/>
      <c r="T18" s="278"/>
      <c r="U18" s="281"/>
      <c r="V18" s="284"/>
      <c r="W18" s="1309"/>
      <c r="X18" s="286"/>
      <c r="Y18" s="287"/>
    </row>
    <row r="19" ht="30.75" customHeight="1">
      <c r="A19" s="306" t="s">
        <v>298</v>
      </c>
      <c r="B19" s="300"/>
      <c r="C19" s="307"/>
      <c r="D19" s="291"/>
      <c r="E19" s="318"/>
      <c r="F19" s="322" t="s">
        <v>285</v>
      </c>
      <c r="G19" s="322" t="s">
        <v>286</v>
      </c>
      <c r="H19" s="322" t="s">
        <v>287</v>
      </c>
      <c r="I19" s="322" t="s">
        <v>288</v>
      </c>
      <c r="J19" s="322" t="s">
        <v>289</v>
      </c>
      <c r="K19" s="322" t="s">
        <v>290</v>
      </c>
      <c r="L19" s="322" t="s">
        <v>291</v>
      </c>
      <c r="M19" s="322" t="s">
        <v>292</v>
      </c>
      <c r="N19" s="322" t="s">
        <v>293</v>
      </c>
      <c r="O19" s="322" t="s">
        <v>294</v>
      </c>
      <c r="P19" s="322" t="s">
        <v>295</v>
      </c>
      <c r="Q19" s="328" t="s">
        <v>296</v>
      </c>
      <c r="R19" s="331"/>
      <c r="S19" s="300"/>
      <c r="T19" s="300"/>
      <c r="U19" s="300"/>
      <c r="V19" s="300"/>
      <c r="W19" s="300"/>
      <c r="X19" s="301"/>
      <c r="Y19" s="315" t="s">
        <v>756</v>
      </c>
    </row>
    <row r="20" ht="72.75" customHeight="1">
      <c r="A20" s="336" t="s">
        <v>8</v>
      </c>
      <c r="B20" s="338" t="s">
        <v>11</v>
      </c>
      <c r="C20" s="340" t="s">
        <v>12</v>
      </c>
      <c r="D20" s="342" t="s">
        <v>214</v>
      </c>
      <c r="E20" s="344"/>
      <c r="F20" s="345"/>
      <c r="G20" s="347" t="s">
        <v>170</v>
      </c>
      <c r="H20" s="349"/>
      <c r="I20" s="345" t="s">
        <v>170</v>
      </c>
      <c r="J20" s="345" t="s">
        <v>299</v>
      </c>
      <c r="K20" s="345" t="s">
        <v>300</v>
      </c>
      <c r="L20" s="345" t="s">
        <v>170</v>
      </c>
      <c r="M20" s="345"/>
      <c r="N20" s="345" t="s">
        <v>172</v>
      </c>
      <c r="O20" s="347" t="s">
        <v>173</v>
      </c>
      <c r="P20" s="347" t="s">
        <v>176</v>
      </c>
      <c r="Q20" s="352" t="s">
        <v>178</v>
      </c>
      <c r="R20" s="332"/>
      <c r="S20" s="335"/>
      <c r="T20" s="335"/>
      <c r="U20" s="335"/>
      <c r="V20" s="335"/>
      <c r="W20" s="335"/>
      <c r="X20" s="339"/>
      <c r="Y20" s="343"/>
      <c r="Z20" s="33"/>
      <c r="AA20" s="33"/>
      <c r="AB20" s="33"/>
      <c r="AC20" s="33"/>
      <c r="AD20" s="33"/>
    </row>
    <row r="21" ht="15.75" customHeight="1">
      <c r="A21" s="1075" t="s">
        <v>461</v>
      </c>
      <c r="B21" s="1076" t="s">
        <v>346</v>
      </c>
      <c r="C21" s="1077">
        <v>2067927.0</v>
      </c>
      <c r="D21" s="1078">
        <v>2552323.0</v>
      </c>
      <c r="E21" s="362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354"/>
      <c r="Q21" s="233"/>
      <c r="R21" s="356"/>
      <c r="X21" s="363"/>
      <c r="Y21" s="364"/>
    </row>
    <row r="22" ht="15.75" customHeight="1">
      <c r="A22" s="1081" t="s">
        <v>480</v>
      </c>
      <c r="B22" s="1083" t="s">
        <v>481</v>
      </c>
      <c r="C22" s="1085">
        <v>2067593.0</v>
      </c>
      <c r="D22" s="1087">
        <v>2561094.0</v>
      </c>
      <c r="E22" s="368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367"/>
      <c r="Q22" s="264"/>
      <c r="R22" s="356"/>
      <c r="X22" s="363"/>
      <c r="Y22" s="364"/>
    </row>
    <row r="23" ht="15.75" customHeight="1">
      <c r="A23" s="1081" t="s">
        <v>245</v>
      </c>
      <c r="B23" s="1083" t="s">
        <v>348</v>
      </c>
      <c r="C23" s="1085">
        <v>2067946.0</v>
      </c>
      <c r="D23" s="1087">
        <v>2552487.0</v>
      </c>
      <c r="E23" s="368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367"/>
      <c r="Q23" s="264"/>
      <c r="R23" s="356"/>
      <c r="X23" s="363"/>
      <c r="Y23" s="364"/>
    </row>
    <row r="24" ht="15.75" customHeight="1">
      <c r="A24" s="1081" t="s">
        <v>472</v>
      </c>
      <c r="B24" s="1083" t="s">
        <v>482</v>
      </c>
      <c r="C24" s="1085">
        <v>2063078.0</v>
      </c>
      <c r="D24" s="1087">
        <v>2562076.0</v>
      </c>
      <c r="E24" s="368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367"/>
      <c r="Q24" s="264"/>
      <c r="R24" s="356"/>
      <c r="X24" s="363"/>
      <c r="Y24" s="364"/>
    </row>
    <row r="25" ht="15.75" customHeight="1">
      <c r="A25" s="1094" t="s">
        <v>245</v>
      </c>
      <c r="B25" s="1096" t="s">
        <v>752</v>
      </c>
      <c r="C25" s="1085">
        <v>2067789.0</v>
      </c>
      <c r="D25" s="1098">
        <v>2550867.0</v>
      </c>
      <c r="E25" s="368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367"/>
      <c r="Q25" s="264"/>
      <c r="R25" s="356"/>
      <c r="X25" s="363"/>
      <c r="Y25" s="364"/>
    </row>
    <row r="26" ht="15.75" customHeight="1">
      <c r="A26" s="1094" t="s">
        <v>483</v>
      </c>
      <c r="B26" s="1096" t="s">
        <v>484</v>
      </c>
      <c r="C26" s="1085">
        <v>2066220.0</v>
      </c>
      <c r="D26" s="1098">
        <v>2562175.0</v>
      </c>
      <c r="E26" s="368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367"/>
      <c r="Q26" s="264"/>
      <c r="R26" s="356"/>
      <c r="X26" s="363"/>
      <c r="Y26" s="364"/>
    </row>
    <row r="27" ht="15.75" customHeight="1">
      <c r="A27" s="1094" t="s">
        <v>485</v>
      </c>
      <c r="B27" s="1096" t="s">
        <v>486</v>
      </c>
      <c r="C27" s="1085">
        <v>2066894.0</v>
      </c>
      <c r="D27" s="1101" t="s">
        <v>487</v>
      </c>
      <c r="E27" s="368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367"/>
      <c r="Q27" s="264"/>
      <c r="R27" s="356"/>
      <c r="X27" s="363"/>
      <c r="Y27" s="364"/>
    </row>
    <row r="28" ht="15.75" customHeight="1">
      <c r="A28" s="1081" t="s">
        <v>488</v>
      </c>
      <c r="B28" s="1083" t="s">
        <v>489</v>
      </c>
      <c r="C28" s="1103">
        <v>2066044.0</v>
      </c>
      <c r="D28" s="1098">
        <v>2561230.0</v>
      </c>
      <c r="E28" s="368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367"/>
      <c r="Q28" s="264"/>
      <c r="R28" s="356"/>
      <c r="X28" s="363"/>
      <c r="Y28" s="364"/>
    </row>
    <row r="29" ht="15.75" customHeight="1">
      <c r="A29" s="1081" t="s">
        <v>472</v>
      </c>
      <c r="B29" s="1105" t="s">
        <v>490</v>
      </c>
      <c r="C29" s="1085">
        <v>2067858.0</v>
      </c>
      <c r="D29" s="1087">
        <v>2561216.0</v>
      </c>
      <c r="E29" s="368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367"/>
      <c r="Q29" s="264"/>
      <c r="R29" s="356"/>
      <c r="X29" s="363"/>
      <c r="Y29" s="364"/>
    </row>
    <row r="30" ht="15.75" customHeight="1">
      <c r="A30" s="1081" t="s">
        <v>60</v>
      </c>
      <c r="B30" s="1083" t="s">
        <v>491</v>
      </c>
      <c r="C30" s="1103">
        <v>2064467.0</v>
      </c>
      <c r="D30" s="1098">
        <v>2565106.0</v>
      </c>
      <c r="E30" s="368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367"/>
      <c r="Q30" s="264"/>
      <c r="R30" s="356"/>
      <c r="X30" s="363"/>
      <c r="Y30" s="364"/>
    </row>
    <row r="31" ht="15.75" customHeight="1">
      <c r="A31" s="1094" t="s">
        <v>492</v>
      </c>
      <c r="B31" s="1096" t="s">
        <v>493</v>
      </c>
      <c r="C31" s="1085">
        <v>2066222.0</v>
      </c>
      <c r="D31" s="1098">
        <v>2558285.0</v>
      </c>
      <c r="E31" s="368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367"/>
      <c r="Q31" s="264"/>
      <c r="R31" s="356"/>
      <c r="X31" s="363"/>
      <c r="Y31" s="364"/>
    </row>
    <row r="32" ht="15.75" customHeight="1">
      <c r="A32" s="280"/>
      <c r="B32" s="282"/>
      <c r="C32" s="366"/>
      <c r="D32" s="366"/>
      <c r="E32" s="368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367"/>
      <c r="Q32" s="264"/>
      <c r="R32" s="356"/>
      <c r="X32" s="363"/>
      <c r="Y32" s="364"/>
    </row>
    <row r="33" ht="15.75" customHeight="1">
      <c r="A33" s="280"/>
      <c r="B33" s="282"/>
      <c r="C33" s="366"/>
      <c r="D33" s="366"/>
      <c r="E33" s="368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367"/>
      <c r="Q33" s="264"/>
      <c r="R33" s="356"/>
      <c r="X33" s="363"/>
      <c r="Y33" s="364"/>
    </row>
    <row r="34" ht="15.75" customHeight="1">
      <c r="A34" s="292"/>
      <c r="B34" s="294"/>
      <c r="C34" s="375"/>
      <c r="D34" s="375"/>
      <c r="E34" s="376"/>
      <c r="F34" s="303"/>
      <c r="G34" s="303"/>
      <c r="H34" s="303"/>
      <c r="I34" s="303"/>
      <c r="J34" s="303"/>
      <c r="K34" s="303"/>
      <c r="L34" s="303"/>
      <c r="M34" s="303"/>
      <c r="N34" s="303"/>
      <c r="O34" s="303"/>
      <c r="P34" s="377"/>
      <c r="Q34" s="276"/>
      <c r="R34" s="379"/>
      <c r="S34" s="380"/>
      <c r="T34" s="380"/>
      <c r="U34" s="380"/>
      <c r="V34" s="380"/>
      <c r="W34" s="380"/>
      <c r="X34" s="381"/>
      <c r="Y34" s="382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Y2"/>
    <mergeCell ref="A3:C3"/>
    <mergeCell ref="S3:S18"/>
    <mergeCell ref="X4:X18"/>
    <mergeCell ref="A19:C19"/>
    <mergeCell ref="R19:X19"/>
    <mergeCell ref="R20:X34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22.0"/>
    <col customWidth="1" min="2" max="5" width="18.13"/>
    <col customWidth="1" min="6" max="7" width="19.0"/>
    <col customWidth="1" min="8" max="8" width="16.63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396" t="s">
        <v>98</v>
      </c>
      <c r="B1" s="33"/>
      <c r="C1" s="33"/>
      <c r="D1" s="33"/>
      <c r="E1" s="33"/>
      <c r="F1" s="1461"/>
      <c r="G1" s="1461"/>
      <c r="H1" s="1461"/>
      <c r="I1" s="33"/>
      <c r="J1" s="33"/>
      <c r="K1" s="33"/>
      <c r="L1" s="33"/>
    </row>
    <row r="2">
      <c r="A2" s="122" t="s">
        <v>121</v>
      </c>
      <c r="B2" s="1118"/>
      <c r="C2" s="1118"/>
      <c r="D2" s="1118"/>
      <c r="E2" s="1118"/>
      <c r="F2" s="1118"/>
      <c r="G2" s="1118"/>
      <c r="H2" s="1118"/>
      <c r="I2" s="1118"/>
      <c r="J2" s="1118"/>
      <c r="K2" s="1118"/>
      <c r="L2" s="1118"/>
      <c r="M2" s="1118"/>
      <c r="N2" s="1118"/>
      <c r="O2" s="1118"/>
      <c r="P2" s="1118"/>
      <c r="Q2" s="1118"/>
      <c r="R2" s="1118"/>
      <c r="S2" s="1118"/>
      <c r="T2" s="1118"/>
      <c r="U2" s="1118"/>
      <c r="V2" s="1118"/>
      <c r="W2" s="1118"/>
      <c r="X2" s="1118"/>
      <c r="Y2" s="1119"/>
    </row>
    <row r="3" ht="30.75" customHeight="1">
      <c r="A3" s="593" t="s">
        <v>127</v>
      </c>
      <c r="B3" s="335"/>
      <c r="C3" s="594"/>
      <c r="D3" s="595"/>
      <c r="E3" s="1462"/>
      <c r="F3" s="1463"/>
      <c r="G3" s="1464"/>
      <c r="H3" s="1465" t="s">
        <v>133</v>
      </c>
      <c r="I3" s="935" t="s">
        <v>147</v>
      </c>
      <c r="J3" s="935" t="s">
        <v>152</v>
      </c>
      <c r="K3" s="935" t="s">
        <v>153</v>
      </c>
      <c r="L3" s="935" t="s">
        <v>154</v>
      </c>
      <c r="M3" s="935" t="s">
        <v>155</v>
      </c>
      <c r="N3" s="935" t="s">
        <v>156</v>
      </c>
      <c r="O3" s="935" t="s">
        <v>157</v>
      </c>
      <c r="P3" s="935" t="s">
        <v>158</v>
      </c>
      <c r="Q3" s="935" t="s">
        <v>159</v>
      </c>
      <c r="R3" s="935" t="s">
        <v>160</v>
      </c>
      <c r="S3" s="1463" t="s">
        <v>161</v>
      </c>
      <c r="T3" s="1099" t="s">
        <v>162</v>
      </c>
      <c r="U3" s="1127" t="s">
        <v>163</v>
      </c>
      <c r="V3" s="1129" t="s">
        <v>164</v>
      </c>
      <c r="W3" s="1131" t="s">
        <v>165</v>
      </c>
      <c r="X3" s="65"/>
      <c r="Y3" s="1102" t="s">
        <v>759</v>
      </c>
    </row>
    <row r="4">
      <c r="A4" s="1467" t="s">
        <v>8</v>
      </c>
      <c r="B4" s="1468" t="s">
        <v>11</v>
      </c>
      <c r="C4" s="1468" t="s">
        <v>12</v>
      </c>
      <c r="D4" s="1468" t="s">
        <v>214</v>
      </c>
      <c r="E4" s="1469" t="s">
        <v>167</v>
      </c>
      <c r="F4" s="1469" t="s">
        <v>168</v>
      </c>
      <c r="G4" s="1469"/>
      <c r="H4" s="1473" t="s">
        <v>169</v>
      </c>
      <c r="I4" s="1473"/>
      <c r="J4" s="1473"/>
      <c r="K4" s="1473" t="s">
        <v>170</v>
      </c>
      <c r="L4" s="1473"/>
      <c r="M4" s="1473" t="s">
        <v>170</v>
      </c>
      <c r="N4" s="1473"/>
      <c r="O4" s="1473" t="s">
        <v>170</v>
      </c>
      <c r="P4" s="1473" t="s">
        <v>171</v>
      </c>
      <c r="Q4" s="1475" t="s">
        <v>389</v>
      </c>
      <c r="R4" s="1475" t="s">
        <v>389</v>
      </c>
      <c r="S4" s="1473" t="s">
        <v>172</v>
      </c>
      <c r="T4" s="82"/>
      <c r="U4" s="83" t="s">
        <v>173</v>
      </c>
      <c r="V4" s="84" t="s">
        <v>176</v>
      </c>
      <c r="W4" s="85" t="s">
        <v>178</v>
      </c>
      <c r="X4" s="87"/>
      <c r="Y4" s="88"/>
    </row>
    <row r="5" ht="15.75" customHeight="1">
      <c r="A5" s="1478" t="s">
        <v>402</v>
      </c>
      <c r="B5" s="1479" t="s">
        <v>403</v>
      </c>
      <c r="C5" s="1481">
        <v>1977230.0</v>
      </c>
      <c r="D5" s="247"/>
      <c r="E5" s="282"/>
      <c r="F5" s="282"/>
      <c r="G5" s="282"/>
      <c r="H5" s="282"/>
      <c r="I5" s="224"/>
      <c r="J5" s="978"/>
      <c r="L5" s="224"/>
      <c r="M5" s="224"/>
      <c r="N5" s="224"/>
      <c r="O5" s="1499">
        <v>85.0</v>
      </c>
      <c r="P5" s="224"/>
      <c r="Q5" s="978">
        <v>100.0</v>
      </c>
      <c r="R5" s="978">
        <v>80.0</v>
      </c>
      <c r="S5" s="224"/>
      <c r="T5" s="82"/>
      <c r="U5" s="192"/>
      <c r="V5" s="203"/>
      <c r="W5" s="207"/>
      <c r="X5" s="106"/>
      <c r="Y5" s="214"/>
    </row>
    <row r="6" ht="15.75" customHeight="1">
      <c r="A6" s="1478" t="s">
        <v>781</v>
      </c>
      <c r="B6" s="1479" t="s">
        <v>405</v>
      </c>
      <c r="C6" s="1503">
        <v>1975612.0</v>
      </c>
      <c r="D6" s="247"/>
      <c r="E6" s="282"/>
      <c r="F6" s="282"/>
      <c r="G6" s="282"/>
      <c r="H6" s="282"/>
      <c r="I6" s="224"/>
      <c r="J6" s="978"/>
      <c r="L6" s="224"/>
      <c r="M6" s="224"/>
      <c r="N6" s="224"/>
      <c r="O6" s="1499">
        <v>75.0</v>
      </c>
      <c r="P6" s="224"/>
      <c r="Q6" s="978">
        <v>100.0</v>
      </c>
      <c r="R6" s="978">
        <v>60.0</v>
      </c>
      <c r="S6" s="224"/>
      <c r="T6" s="82"/>
      <c r="U6" s="192"/>
      <c r="V6" s="203"/>
      <c r="W6" s="207"/>
      <c r="X6" s="106"/>
      <c r="Y6" s="214"/>
    </row>
    <row r="7" ht="15.75" customHeight="1">
      <c r="A7" s="1478" t="s">
        <v>781</v>
      </c>
      <c r="B7" s="1506" t="s">
        <v>783</v>
      </c>
      <c r="C7" s="1481">
        <v>1975610.0</v>
      </c>
      <c r="D7" s="247"/>
      <c r="E7" s="282"/>
      <c r="F7" s="282"/>
      <c r="G7" s="282"/>
      <c r="H7" s="282"/>
      <c r="I7" s="224"/>
      <c r="J7" s="978"/>
      <c r="L7" s="224"/>
      <c r="M7" s="224"/>
      <c r="N7" s="224"/>
      <c r="O7" s="1499">
        <v>70.0</v>
      </c>
      <c r="P7" s="224"/>
      <c r="Q7" s="978">
        <v>100.0</v>
      </c>
      <c r="R7" s="224"/>
      <c r="S7" s="224"/>
      <c r="T7" s="82"/>
      <c r="U7" s="192"/>
      <c r="V7" s="203"/>
      <c r="W7" s="207"/>
      <c r="X7" s="106"/>
      <c r="Y7" s="214"/>
    </row>
    <row r="8" ht="15.75" customHeight="1">
      <c r="A8" s="1478" t="s">
        <v>407</v>
      </c>
      <c r="B8" s="1479" t="s">
        <v>784</v>
      </c>
      <c r="C8" s="1481">
        <v>1977239.0</v>
      </c>
      <c r="D8" s="247"/>
      <c r="E8" s="282"/>
      <c r="F8" s="282"/>
      <c r="G8" s="282"/>
      <c r="H8" s="282"/>
      <c r="I8" s="224"/>
      <c r="J8" s="224"/>
      <c r="L8" s="224"/>
      <c r="M8" s="224"/>
      <c r="N8" s="224"/>
      <c r="O8" s="1499">
        <v>80.0</v>
      </c>
      <c r="P8" s="224"/>
      <c r="Q8" s="224"/>
      <c r="R8" s="224"/>
      <c r="S8" s="224"/>
      <c r="T8" s="82"/>
      <c r="U8" s="192"/>
      <c r="V8" s="203"/>
      <c r="W8" s="207"/>
      <c r="X8" s="106"/>
      <c r="Y8" s="214"/>
    </row>
    <row r="9" ht="15.75" customHeight="1">
      <c r="A9" s="1478" t="s">
        <v>409</v>
      </c>
      <c r="B9" s="1511" t="s">
        <v>665</v>
      </c>
      <c r="C9" s="1513">
        <v>1977274.0</v>
      </c>
      <c r="D9" s="247"/>
      <c r="E9" s="282"/>
      <c r="F9" s="282"/>
      <c r="G9" s="282"/>
      <c r="H9" s="282"/>
      <c r="I9" s="224"/>
      <c r="J9" s="224"/>
      <c r="L9" s="224"/>
      <c r="M9" s="224"/>
      <c r="N9" s="224"/>
      <c r="O9" s="1499">
        <v>50.0</v>
      </c>
      <c r="P9" s="224"/>
      <c r="Q9" s="224"/>
      <c r="R9" s="224"/>
      <c r="S9" s="224"/>
      <c r="T9" s="82"/>
      <c r="U9" s="192"/>
      <c r="V9" s="203"/>
      <c r="W9" s="207"/>
      <c r="X9" s="106"/>
      <c r="Y9" s="214"/>
    </row>
    <row r="10" ht="15.75" customHeight="1">
      <c r="A10" s="1478" t="s">
        <v>411</v>
      </c>
      <c r="B10" s="1517" t="s">
        <v>785</v>
      </c>
      <c r="C10" s="1518">
        <v>1977279.0</v>
      </c>
      <c r="D10" s="247"/>
      <c r="E10" s="282"/>
      <c r="F10" s="282"/>
      <c r="G10" s="282"/>
      <c r="H10" s="282"/>
      <c r="I10" s="224"/>
      <c r="J10" s="224"/>
      <c r="L10" s="224"/>
      <c r="M10" s="224"/>
      <c r="N10" s="224"/>
      <c r="O10" s="1499">
        <v>85.0</v>
      </c>
      <c r="P10" s="224"/>
      <c r="Q10" s="224"/>
      <c r="R10" s="224"/>
      <c r="S10" s="224"/>
      <c r="T10" s="82"/>
      <c r="U10" s="234"/>
      <c r="V10" s="236"/>
      <c r="W10" s="238"/>
      <c r="X10" s="106"/>
      <c r="Y10" s="214"/>
    </row>
    <row r="11" ht="15.75" customHeight="1">
      <c r="A11" s="1478" t="s">
        <v>786</v>
      </c>
      <c r="B11" s="1517" t="s">
        <v>787</v>
      </c>
      <c r="C11" s="1518">
        <v>1977283.0</v>
      </c>
      <c r="D11" s="1520"/>
      <c r="E11" s="282"/>
      <c r="F11" s="282"/>
      <c r="G11" s="282"/>
      <c r="H11" s="282"/>
      <c r="I11" s="224"/>
      <c r="J11" s="224"/>
      <c r="L11" s="224"/>
      <c r="M11" s="224"/>
      <c r="N11" s="224"/>
      <c r="O11" s="1499">
        <v>20.0</v>
      </c>
      <c r="P11" s="224"/>
      <c r="Q11" s="224"/>
      <c r="R11" s="978">
        <v>20.0</v>
      </c>
      <c r="S11" s="224"/>
      <c r="T11" s="82"/>
      <c r="U11" s="234"/>
      <c r="V11" s="236"/>
      <c r="W11" s="238"/>
      <c r="X11" s="106"/>
      <c r="Y11" s="214"/>
    </row>
    <row r="12" ht="15.75" customHeight="1">
      <c r="A12" s="1478" t="s">
        <v>423</v>
      </c>
      <c r="B12" s="1517" t="s">
        <v>788</v>
      </c>
      <c r="C12" s="1518">
        <v>1969382.0</v>
      </c>
      <c r="D12" s="1520"/>
      <c r="E12" s="282"/>
      <c r="F12" s="282"/>
      <c r="G12" s="282"/>
      <c r="H12" s="282"/>
      <c r="I12" s="224"/>
      <c r="J12" s="224"/>
      <c r="L12" s="224"/>
      <c r="M12" s="224"/>
      <c r="N12" s="224"/>
      <c r="O12" s="1524">
        <v>50.0</v>
      </c>
      <c r="P12" s="224"/>
      <c r="Q12" s="978">
        <v>100.0</v>
      </c>
      <c r="R12" s="978">
        <v>60.0</v>
      </c>
      <c r="S12" s="224"/>
      <c r="T12" s="82"/>
      <c r="U12" s="234"/>
      <c r="V12" s="236"/>
      <c r="W12" s="238"/>
      <c r="X12" s="106"/>
      <c r="Y12" s="214"/>
    </row>
    <row r="13" ht="15.75" customHeight="1">
      <c r="A13" s="1478" t="s">
        <v>425</v>
      </c>
      <c r="B13" s="1517" t="s">
        <v>789</v>
      </c>
      <c r="C13" s="1527">
        <v>1977336.0</v>
      </c>
      <c r="D13" s="1520"/>
      <c r="E13" s="282"/>
      <c r="F13" s="282"/>
      <c r="G13" s="282"/>
      <c r="H13" s="282"/>
      <c r="I13" s="224"/>
      <c r="J13" s="224"/>
      <c r="L13" s="224"/>
      <c r="M13" s="224"/>
      <c r="N13" s="224"/>
      <c r="O13" s="1499">
        <v>70.0</v>
      </c>
      <c r="P13" s="224"/>
      <c r="Q13" s="224"/>
      <c r="R13" s="224"/>
      <c r="S13" s="224"/>
      <c r="T13" s="82"/>
      <c r="U13" s="234"/>
      <c r="V13" s="236"/>
      <c r="W13" s="238"/>
      <c r="X13" s="106"/>
      <c r="Y13" s="214"/>
    </row>
    <row r="14" ht="15.75" customHeight="1">
      <c r="A14" s="1478" t="s">
        <v>790</v>
      </c>
      <c r="B14" s="1517" t="s">
        <v>791</v>
      </c>
      <c r="C14" s="1529">
        <v>1977233.0</v>
      </c>
      <c r="D14" s="282"/>
      <c r="E14" s="282"/>
      <c r="F14" s="282"/>
      <c r="G14" s="282"/>
      <c r="H14" s="282"/>
      <c r="I14" s="224"/>
      <c r="J14" s="224"/>
      <c r="L14" s="224"/>
      <c r="M14" s="224"/>
      <c r="N14" s="224"/>
      <c r="O14" s="1499">
        <v>55.0</v>
      </c>
      <c r="P14" s="224"/>
      <c r="Q14" s="224"/>
      <c r="R14" s="978">
        <v>40.0</v>
      </c>
      <c r="S14" s="224"/>
      <c r="T14" s="82"/>
      <c r="U14" s="234"/>
      <c r="V14" s="236"/>
      <c r="W14" s="238"/>
      <c r="X14" s="106"/>
      <c r="Y14" s="214"/>
    </row>
    <row r="15" ht="18.75" customHeight="1">
      <c r="A15" s="1478" t="s">
        <v>374</v>
      </c>
      <c r="B15" s="1530" t="s">
        <v>792</v>
      </c>
      <c r="C15" s="1529">
        <v>1977234.0</v>
      </c>
      <c r="D15" s="282"/>
      <c r="E15" s="282"/>
      <c r="F15" s="282"/>
      <c r="G15" s="282"/>
      <c r="H15" s="282"/>
      <c r="I15" s="224"/>
      <c r="J15" s="224"/>
      <c r="L15" s="224"/>
      <c r="M15" s="224"/>
      <c r="N15" s="224"/>
      <c r="O15" s="1499">
        <v>70.0</v>
      </c>
      <c r="P15" s="224"/>
      <c r="Q15" s="978">
        <v>100.0</v>
      </c>
      <c r="R15" s="224"/>
      <c r="S15" s="224"/>
      <c r="T15" s="82"/>
      <c r="U15" s="234"/>
      <c r="V15" s="236"/>
      <c r="W15" s="238"/>
      <c r="X15" s="106"/>
      <c r="Y15" s="214"/>
    </row>
    <row r="16" ht="16.5" customHeight="1">
      <c r="A16" s="1478" t="s">
        <v>377</v>
      </c>
      <c r="B16" s="1531" t="s">
        <v>378</v>
      </c>
      <c r="C16" s="1518">
        <v>1977229.0</v>
      </c>
      <c r="D16" s="282"/>
      <c r="E16" s="282"/>
      <c r="F16" s="282"/>
      <c r="G16" s="282"/>
      <c r="H16" s="282"/>
      <c r="I16" s="224"/>
      <c r="J16" s="224"/>
      <c r="L16" s="224"/>
      <c r="M16" s="224"/>
      <c r="N16" s="224"/>
      <c r="O16" s="1499">
        <v>20.0</v>
      </c>
      <c r="P16" s="224"/>
      <c r="Q16" s="224"/>
      <c r="R16" s="224"/>
      <c r="S16" s="224"/>
      <c r="T16" s="277"/>
      <c r="U16" s="278"/>
      <c r="V16" s="281"/>
      <c r="W16" s="284"/>
      <c r="X16" s="286"/>
      <c r="Y16" s="287"/>
    </row>
    <row r="17" ht="16.5" customHeight="1">
      <c r="A17" s="1478" t="s">
        <v>382</v>
      </c>
      <c r="B17" s="1531" t="s">
        <v>794</v>
      </c>
      <c r="C17" s="1529">
        <v>1977335.0</v>
      </c>
      <c r="D17" s="282"/>
      <c r="E17" s="282"/>
      <c r="F17" s="282"/>
      <c r="G17" s="282"/>
      <c r="H17" s="282"/>
      <c r="I17" s="224"/>
      <c r="J17" s="224"/>
      <c r="L17" s="224"/>
      <c r="M17" s="224"/>
      <c r="N17" s="224"/>
      <c r="O17" s="1499">
        <v>50.0</v>
      </c>
      <c r="P17" s="224"/>
      <c r="Q17" s="224"/>
      <c r="R17" s="224"/>
      <c r="S17" s="224"/>
      <c r="T17" s="1532"/>
      <c r="U17" s="1533"/>
      <c r="V17" s="37"/>
      <c r="W17" s="211"/>
      <c r="X17" s="87"/>
      <c r="Y17" s="353"/>
    </row>
    <row r="18" ht="16.5" customHeight="1">
      <c r="A18" s="525"/>
      <c r="B18" s="583"/>
      <c r="C18" s="622"/>
      <c r="D18" s="282"/>
      <c r="E18" s="282"/>
      <c r="F18" s="282"/>
      <c r="G18" s="282"/>
      <c r="H18" s="282"/>
      <c r="I18" s="224"/>
      <c r="J18" s="224"/>
      <c r="L18" s="224"/>
      <c r="M18" s="224"/>
      <c r="N18" s="224"/>
      <c r="O18" s="1499"/>
      <c r="P18" s="224"/>
      <c r="Q18" s="224"/>
      <c r="R18" s="224"/>
      <c r="S18" s="224"/>
      <c r="T18" s="1532"/>
      <c r="U18" s="1533"/>
      <c r="V18" s="37"/>
      <c r="W18" s="211"/>
      <c r="X18" s="87"/>
      <c r="Y18" s="353"/>
    </row>
    <row r="19" ht="16.5" customHeight="1">
      <c r="A19" s="933"/>
      <c r="B19" s="432"/>
      <c r="C19" s="1534"/>
      <c r="D19" s="33"/>
      <c r="E19" s="255"/>
      <c r="F19" s="294"/>
      <c r="G19" s="294"/>
      <c r="H19" s="294"/>
      <c r="I19" s="303"/>
      <c r="J19" s="303"/>
      <c r="K19" s="1535"/>
      <c r="L19" s="303"/>
      <c r="M19" s="303"/>
      <c r="N19" s="303"/>
      <c r="O19" s="303"/>
      <c r="P19" s="303"/>
      <c r="Q19" s="303"/>
      <c r="R19" s="378"/>
      <c r="S19" s="211"/>
      <c r="T19" s="1540"/>
      <c r="U19" s="1533"/>
      <c r="V19" s="37"/>
      <c r="W19" s="211"/>
      <c r="X19" s="1541"/>
      <c r="Y19" s="353"/>
    </row>
    <row r="20" ht="30.75" customHeight="1">
      <c r="A20" s="593" t="s">
        <v>127</v>
      </c>
      <c r="B20" s="335"/>
      <c r="C20" s="594"/>
      <c r="D20" s="595"/>
      <c r="E20" s="1542" t="s">
        <v>795</v>
      </c>
      <c r="F20" s="322" t="s">
        <v>285</v>
      </c>
      <c r="G20" s="322"/>
      <c r="H20" s="322" t="s">
        <v>286</v>
      </c>
      <c r="I20" s="322" t="s">
        <v>287</v>
      </c>
      <c r="J20" s="322" t="s">
        <v>288</v>
      </c>
      <c r="K20" s="357" t="s">
        <v>796</v>
      </c>
      <c r="L20" s="322" t="s">
        <v>290</v>
      </c>
      <c r="M20" s="322" t="s">
        <v>291</v>
      </c>
      <c r="N20" s="322" t="s">
        <v>292</v>
      </c>
      <c r="O20" s="322" t="s">
        <v>293</v>
      </c>
      <c r="P20" s="322" t="s">
        <v>294</v>
      </c>
      <c r="Q20" s="322" t="s">
        <v>295</v>
      </c>
      <c r="R20" s="328" t="s">
        <v>296</v>
      </c>
      <c r="S20" s="331"/>
      <c r="T20" s="300"/>
      <c r="U20" s="300"/>
      <c r="V20" s="300"/>
      <c r="W20" s="300"/>
      <c r="X20" s="301"/>
      <c r="Y20" s="315" t="s">
        <v>797</v>
      </c>
    </row>
    <row r="21" ht="72.75" customHeight="1">
      <c r="A21" s="1467" t="s">
        <v>8</v>
      </c>
      <c r="B21" s="1468" t="s">
        <v>11</v>
      </c>
      <c r="C21" s="1468" t="s">
        <v>12</v>
      </c>
      <c r="D21" s="1468" t="s">
        <v>214</v>
      </c>
      <c r="E21" s="344"/>
      <c r="F21" s="345"/>
      <c r="G21" s="1543" t="s">
        <v>798</v>
      </c>
      <c r="H21" s="1544" t="s">
        <v>799</v>
      </c>
      <c r="I21" s="1545" t="s">
        <v>801</v>
      </c>
      <c r="J21" s="345" t="s">
        <v>170</v>
      </c>
      <c r="K21" s="345" t="s">
        <v>299</v>
      </c>
      <c r="L21" s="345" t="s">
        <v>300</v>
      </c>
      <c r="M21" s="345" t="s">
        <v>170</v>
      </c>
      <c r="N21" s="345"/>
      <c r="O21" s="345" t="s">
        <v>172</v>
      </c>
      <c r="P21" s="347" t="s">
        <v>173</v>
      </c>
      <c r="Q21" s="347" t="s">
        <v>176</v>
      </c>
      <c r="R21" s="352" t="s">
        <v>178</v>
      </c>
      <c r="S21" s="332"/>
      <c r="T21" s="335"/>
      <c r="U21" s="335"/>
      <c r="V21" s="335"/>
      <c r="W21" s="335"/>
      <c r="X21" s="339"/>
      <c r="Y21" s="343"/>
      <c r="Z21" s="33"/>
      <c r="AA21" s="33"/>
      <c r="AB21" s="33"/>
      <c r="AC21" s="33"/>
      <c r="AD21" s="33"/>
    </row>
    <row r="22">
      <c r="A22" s="1478" t="s">
        <v>402</v>
      </c>
      <c r="B22" s="1479" t="s">
        <v>403</v>
      </c>
      <c r="C22" s="1481">
        <v>1977230.0</v>
      </c>
      <c r="D22" s="247"/>
      <c r="E22" s="1546">
        <v>0.9</v>
      </c>
      <c r="F22" s="1547">
        <v>0.8</v>
      </c>
      <c r="G22" s="1547">
        <v>0.95</v>
      </c>
      <c r="H22" s="1548"/>
      <c r="I22" s="471">
        <v>0.95</v>
      </c>
      <c r="J22" s="227"/>
      <c r="K22" s="227"/>
      <c r="L22" s="227"/>
      <c r="M22" s="227"/>
      <c r="N22" s="227"/>
      <c r="O22" s="227"/>
      <c r="P22" s="227"/>
      <c r="Q22" s="354"/>
      <c r="R22" s="233"/>
      <c r="S22" s="356"/>
      <c r="X22" s="363"/>
      <c r="Y22" s="364"/>
    </row>
    <row r="23">
      <c r="A23" s="1478" t="s">
        <v>781</v>
      </c>
      <c r="B23" s="1479" t="s">
        <v>405</v>
      </c>
      <c r="C23" s="1503">
        <v>1975612.0</v>
      </c>
      <c r="D23" s="247"/>
      <c r="E23" s="1549">
        <v>0.83</v>
      </c>
      <c r="F23" s="1547">
        <v>0.7</v>
      </c>
      <c r="G23" s="1547">
        <v>0.85</v>
      </c>
      <c r="H23" s="1550">
        <v>60.0</v>
      </c>
      <c r="I23" s="497">
        <v>0.85</v>
      </c>
      <c r="J23" s="224"/>
      <c r="K23" s="224"/>
      <c r="L23" s="224"/>
      <c r="M23" s="224"/>
      <c r="N23" s="224"/>
      <c r="O23" s="224"/>
      <c r="P23" s="224"/>
      <c r="Q23" s="367"/>
      <c r="R23" s="264"/>
      <c r="S23" s="356"/>
      <c r="X23" s="363"/>
      <c r="Y23" s="364"/>
    </row>
    <row r="24" ht="15.75" customHeight="1">
      <c r="A24" s="1478" t="s">
        <v>781</v>
      </c>
      <c r="B24" s="1506" t="s">
        <v>783</v>
      </c>
      <c r="C24" s="1481">
        <v>1975610.0</v>
      </c>
      <c r="D24" s="247"/>
      <c r="E24" s="1549">
        <v>0.75</v>
      </c>
      <c r="F24" s="1547">
        <v>0.6</v>
      </c>
      <c r="G24" s="1547">
        <v>0.85</v>
      </c>
      <c r="H24" s="1551">
        <v>55.0</v>
      </c>
      <c r="I24" s="1552">
        <v>0.875</v>
      </c>
      <c r="J24" s="224"/>
      <c r="K24" s="224"/>
      <c r="L24" s="224"/>
      <c r="M24" s="224"/>
      <c r="N24" s="224"/>
      <c r="O24" s="224"/>
      <c r="P24" s="224"/>
      <c r="Q24" s="367"/>
      <c r="R24" s="264"/>
      <c r="S24" s="356"/>
      <c r="X24" s="363"/>
      <c r="Y24" s="364"/>
    </row>
    <row r="25" ht="15.75" customHeight="1">
      <c r="A25" s="1478" t="s">
        <v>407</v>
      </c>
      <c r="B25" s="1479" t="s">
        <v>784</v>
      </c>
      <c r="C25" s="1481">
        <v>1977239.0</v>
      </c>
      <c r="D25" s="247"/>
      <c r="E25" s="1553" t="s">
        <v>802</v>
      </c>
      <c r="F25" s="1554" t="s">
        <v>802</v>
      </c>
      <c r="G25" s="1554"/>
      <c r="H25" s="1551"/>
      <c r="I25" s="1552">
        <v>0.875</v>
      </c>
      <c r="J25" s="224"/>
      <c r="K25" s="224"/>
      <c r="L25" s="224"/>
      <c r="M25" s="224"/>
      <c r="N25" s="224"/>
      <c r="O25" s="224"/>
      <c r="P25" s="224"/>
      <c r="Q25" s="367"/>
      <c r="R25" s="264"/>
      <c r="S25" s="356"/>
      <c r="X25" s="363"/>
      <c r="Y25" s="364"/>
    </row>
    <row r="26" ht="15.75" customHeight="1">
      <c r="A26" s="1478" t="s">
        <v>409</v>
      </c>
      <c r="B26" s="1511" t="s">
        <v>665</v>
      </c>
      <c r="C26" s="1513">
        <v>1977274.0</v>
      </c>
      <c r="D26" s="247"/>
      <c r="E26" s="1553" t="s">
        <v>802</v>
      </c>
      <c r="F26" s="1554" t="s">
        <v>802</v>
      </c>
      <c r="G26" s="1554"/>
      <c r="H26" s="1548"/>
      <c r="I26" s="978" t="s">
        <v>805</v>
      </c>
      <c r="J26" s="224"/>
      <c r="K26" s="224"/>
      <c r="L26" s="224"/>
      <c r="M26" s="224"/>
      <c r="N26" s="224"/>
      <c r="O26" s="224"/>
      <c r="P26" s="224"/>
      <c r="Q26" s="367"/>
      <c r="R26" s="264"/>
      <c r="S26" s="356"/>
      <c r="X26" s="363"/>
      <c r="Y26" s="364"/>
    </row>
    <row r="27" ht="15.75" customHeight="1">
      <c r="A27" s="1478" t="s">
        <v>411</v>
      </c>
      <c r="B27" s="1517" t="s">
        <v>785</v>
      </c>
      <c r="C27" s="1518">
        <v>1977279.0</v>
      </c>
      <c r="D27" s="247"/>
      <c r="E27" s="1549">
        <v>0.53</v>
      </c>
      <c r="F27" s="1554" t="s">
        <v>802</v>
      </c>
      <c r="G27" s="1554"/>
      <c r="H27" s="1548"/>
      <c r="I27" s="1552">
        <v>0.875</v>
      </c>
      <c r="J27" s="224"/>
      <c r="K27" s="224"/>
      <c r="L27" s="224"/>
      <c r="M27" s="224"/>
      <c r="N27" s="224"/>
      <c r="O27" s="224"/>
      <c r="P27" s="224"/>
      <c r="Q27" s="367"/>
      <c r="R27" s="264"/>
      <c r="S27" s="356"/>
      <c r="X27" s="363"/>
      <c r="Y27" s="364"/>
    </row>
    <row r="28" ht="15.75" customHeight="1">
      <c r="A28" s="1478" t="s">
        <v>786</v>
      </c>
      <c r="B28" s="1517" t="s">
        <v>787</v>
      </c>
      <c r="C28" s="1518">
        <v>1977283.0</v>
      </c>
      <c r="D28" s="1520"/>
      <c r="E28" s="1553" t="s">
        <v>802</v>
      </c>
      <c r="F28" s="1554" t="s">
        <v>802</v>
      </c>
      <c r="G28" s="1554"/>
      <c r="H28" s="1548"/>
      <c r="I28" s="497">
        <v>0.7</v>
      </c>
      <c r="J28" s="224"/>
      <c r="K28" s="224"/>
      <c r="L28" s="224"/>
      <c r="M28" s="224"/>
      <c r="N28" s="224"/>
      <c r="O28" s="224"/>
      <c r="P28" s="224"/>
      <c r="Q28" s="367"/>
      <c r="R28" s="264"/>
      <c r="S28" s="356"/>
      <c r="X28" s="363"/>
      <c r="Y28" s="364"/>
    </row>
    <row r="29" ht="15.75" customHeight="1">
      <c r="A29" s="1478" t="s">
        <v>423</v>
      </c>
      <c r="B29" s="1517" t="s">
        <v>788</v>
      </c>
      <c r="C29" s="1518">
        <v>1969382.0</v>
      </c>
      <c r="D29" s="1520"/>
      <c r="E29" s="1558">
        <v>0.416</v>
      </c>
      <c r="F29" s="1554" t="s">
        <v>802</v>
      </c>
      <c r="G29" s="1554">
        <v>95.0</v>
      </c>
      <c r="H29" s="1548"/>
      <c r="I29" s="497">
        <v>0.95</v>
      </c>
      <c r="J29" s="224"/>
      <c r="K29" s="224"/>
      <c r="L29" s="224"/>
      <c r="M29" s="224"/>
      <c r="N29" s="224"/>
      <c r="O29" s="224"/>
      <c r="P29" s="224"/>
      <c r="Q29" s="367"/>
      <c r="R29" s="264"/>
      <c r="S29" s="356"/>
      <c r="X29" s="363"/>
      <c r="Y29" s="364"/>
    </row>
    <row r="30" ht="15.75" customHeight="1">
      <c r="A30" s="1478" t="s">
        <v>425</v>
      </c>
      <c r="B30" s="1517" t="s">
        <v>789</v>
      </c>
      <c r="C30" s="1527">
        <v>1977336.0</v>
      </c>
      <c r="D30" s="1520"/>
      <c r="E30" s="1553" t="s">
        <v>802</v>
      </c>
      <c r="F30" s="1554" t="s">
        <v>802</v>
      </c>
      <c r="G30" s="1554"/>
      <c r="H30" s="1548"/>
      <c r="I30" s="497">
        <v>0.9</v>
      </c>
      <c r="J30" s="224"/>
      <c r="K30" s="224"/>
      <c r="L30" s="224"/>
      <c r="M30" s="224"/>
      <c r="N30" s="224"/>
      <c r="O30" s="224"/>
      <c r="P30" s="224"/>
      <c r="Q30" s="367"/>
      <c r="R30" s="264"/>
      <c r="S30" s="356"/>
      <c r="X30" s="363"/>
      <c r="Y30" s="364"/>
    </row>
    <row r="31" ht="15.75" customHeight="1">
      <c r="A31" s="1478" t="s">
        <v>790</v>
      </c>
      <c r="B31" s="1517" t="s">
        <v>791</v>
      </c>
      <c r="C31" s="1529">
        <v>1977233.0</v>
      </c>
      <c r="D31" s="282"/>
      <c r="E31" s="1549">
        <v>0.3</v>
      </c>
      <c r="F31" s="1547">
        <v>0.8</v>
      </c>
      <c r="G31" s="1547"/>
      <c r="H31" s="1548"/>
      <c r="I31" s="497">
        <v>0.65</v>
      </c>
      <c r="J31" s="224"/>
      <c r="K31" s="224"/>
      <c r="L31" s="224"/>
      <c r="M31" s="224"/>
      <c r="N31" s="224"/>
      <c r="O31" s="224"/>
      <c r="P31" s="224"/>
      <c r="Q31" s="367"/>
      <c r="R31" s="264"/>
      <c r="S31" s="356"/>
      <c r="X31" s="363"/>
      <c r="Y31" s="364"/>
    </row>
    <row r="32" ht="15.75" customHeight="1">
      <c r="A32" s="1478" t="s">
        <v>374</v>
      </c>
      <c r="B32" s="1530" t="s">
        <v>792</v>
      </c>
      <c r="C32" s="1529">
        <v>1977234.0</v>
      </c>
      <c r="D32" s="282"/>
      <c r="E32" s="1553" t="s">
        <v>802</v>
      </c>
      <c r="F32" s="1554" t="s">
        <v>802</v>
      </c>
      <c r="G32" s="1554">
        <v>40.0</v>
      </c>
      <c r="H32" s="1548"/>
      <c r="I32" s="1552">
        <v>0.725</v>
      </c>
      <c r="J32" s="224"/>
      <c r="K32" s="224"/>
      <c r="L32" s="224"/>
      <c r="M32" s="224"/>
      <c r="N32" s="224"/>
      <c r="O32" s="224"/>
      <c r="P32" s="224"/>
      <c r="Q32" s="367"/>
      <c r="R32" s="264"/>
      <c r="S32" s="356"/>
      <c r="X32" s="363"/>
      <c r="Y32" s="364"/>
    </row>
    <row r="33" ht="15.75" customHeight="1">
      <c r="A33" s="1478" t="s">
        <v>377</v>
      </c>
      <c r="B33" s="1531" t="s">
        <v>378</v>
      </c>
      <c r="C33" s="1518">
        <v>1977229.0</v>
      </c>
      <c r="D33" s="282"/>
      <c r="E33" s="1549">
        <v>0.2</v>
      </c>
      <c r="F33" s="1554" t="s">
        <v>802</v>
      </c>
      <c r="G33" s="1554"/>
      <c r="H33" s="1548"/>
      <c r="I33" s="978" t="s">
        <v>813</v>
      </c>
      <c r="J33" s="224"/>
      <c r="K33" s="224"/>
      <c r="L33" s="224"/>
      <c r="M33" s="224"/>
      <c r="N33" s="224"/>
      <c r="O33" s="224"/>
      <c r="P33" s="224"/>
      <c r="Q33" s="367"/>
      <c r="R33" s="264"/>
      <c r="S33" s="356"/>
      <c r="X33" s="363"/>
      <c r="Y33" s="364"/>
    </row>
    <row r="34" ht="15.75" customHeight="1">
      <c r="A34" s="1478" t="s">
        <v>382</v>
      </c>
      <c r="B34" s="1531" t="s">
        <v>794</v>
      </c>
      <c r="C34" s="1529">
        <v>1977335.0</v>
      </c>
      <c r="D34" s="282"/>
      <c r="E34" s="1558">
        <v>0.333</v>
      </c>
      <c r="F34" s="1554" t="s">
        <v>802</v>
      </c>
      <c r="G34" s="1554">
        <v>100.0</v>
      </c>
      <c r="H34" s="1548"/>
      <c r="I34" s="497">
        <v>0.95</v>
      </c>
      <c r="J34" s="224"/>
      <c r="K34" s="224"/>
      <c r="L34" s="224"/>
      <c r="M34" s="224"/>
      <c r="N34" s="224"/>
      <c r="O34" s="224"/>
      <c r="P34" s="224"/>
      <c r="Q34" s="367"/>
      <c r="R34" s="264"/>
      <c r="S34" s="356"/>
      <c r="X34" s="363"/>
      <c r="Y34" s="364"/>
    </row>
    <row r="35" ht="15.75" customHeight="1">
      <c r="A35" s="280"/>
      <c r="B35" s="1565" t="s">
        <v>816</v>
      </c>
      <c r="C35" s="366"/>
      <c r="D35" s="366"/>
      <c r="E35" s="368"/>
      <c r="F35" s="1547">
        <v>0.7</v>
      </c>
      <c r="G35" s="1547"/>
      <c r="H35" s="1548"/>
      <c r="I35" s="1552">
        <v>0.775</v>
      </c>
      <c r="J35" s="224"/>
      <c r="K35" s="224"/>
      <c r="L35" s="224"/>
      <c r="M35" s="224"/>
      <c r="N35" s="224"/>
      <c r="O35" s="224"/>
      <c r="P35" s="224"/>
      <c r="Q35" s="367"/>
      <c r="R35" s="264"/>
      <c r="S35" s="356"/>
      <c r="X35" s="363"/>
      <c r="Y35" s="364"/>
    </row>
    <row r="36" ht="15.75" customHeight="1">
      <c r="A36" s="280"/>
      <c r="B36" s="1565" t="s">
        <v>69</v>
      </c>
      <c r="C36" s="366"/>
      <c r="D36" s="366"/>
      <c r="E36" s="368"/>
      <c r="F36" s="224"/>
      <c r="G36" s="978">
        <v>80.0</v>
      </c>
      <c r="H36" s="1548"/>
      <c r="I36" s="1552">
        <v>0.875</v>
      </c>
      <c r="J36" s="224"/>
      <c r="K36" s="224"/>
      <c r="L36" s="224"/>
      <c r="M36" s="224"/>
      <c r="N36" s="224"/>
      <c r="O36" s="224"/>
      <c r="P36" s="224"/>
      <c r="Q36" s="367"/>
      <c r="R36" s="264"/>
      <c r="S36" s="356"/>
      <c r="X36" s="363"/>
      <c r="Y36" s="364"/>
    </row>
    <row r="37" ht="15.75" customHeight="1">
      <c r="A37" s="280"/>
      <c r="B37" s="1565" t="s">
        <v>819</v>
      </c>
      <c r="C37" s="366"/>
      <c r="D37" s="366"/>
      <c r="E37" s="368"/>
      <c r="F37" s="224"/>
      <c r="G37" s="224"/>
      <c r="H37" s="1548"/>
      <c r="I37" s="1552">
        <v>0.675</v>
      </c>
      <c r="J37" s="224"/>
      <c r="K37" s="224"/>
      <c r="L37" s="224"/>
      <c r="M37" s="224"/>
      <c r="N37" s="224"/>
      <c r="O37" s="224"/>
      <c r="P37" s="224"/>
      <c r="Q37" s="367"/>
      <c r="R37" s="264"/>
      <c r="S37" s="356"/>
      <c r="X37" s="363"/>
      <c r="Y37" s="364"/>
    </row>
    <row r="38" ht="15.75" customHeight="1">
      <c r="A38" s="239"/>
      <c r="B38" s="1572" t="s">
        <v>400</v>
      </c>
      <c r="C38" s="371"/>
      <c r="D38" s="371"/>
      <c r="E38" s="372"/>
      <c r="F38" s="243"/>
      <c r="G38" s="243"/>
      <c r="H38" s="1573">
        <v>55.0</v>
      </c>
      <c r="I38" s="1574">
        <v>0.85</v>
      </c>
      <c r="J38" s="243"/>
      <c r="K38" s="243"/>
      <c r="L38" s="243"/>
      <c r="M38" s="243"/>
      <c r="N38" s="243"/>
      <c r="O38" s="243"/>
      <c r="P38" s="243"/>
      <c r="Q38" s="373"/>
      <c r="R38" s="246"/>
      <c r="S38" s="356"/>
      <c r="X38" s="363"/>
      <c r="Y38" s="364"/>
    </row>
    <row r="39" ht="15.75" customHeight="1">
      <c r="A39" s="292"/>
      <c r="B39" s="1579" t="s">
        <v>400</v>
      </c>
      <c r="C39" s="375"/>
      <c r="D39" s="375"/>
      <c r="E39" s="376"/>
      <c r="F39" s="303"/>
      <c r="G39" s="303"/>
      <c r="H39" s="303"/>
      <c r="I39" s="1584">
        <v>0.85</v>
      </c>
      <c r="J39" s="303"/>
      <c r="K39" s="303"/>
      <c r="L39" s="303"/>
      <c r="M39" s="303"/>
      <c r="N39" s="303"/>
      <c r="O39" s="303"/>
      <c r="P39" s="303"/>
      <c r="Q39" s="377"/>
      <c r="R39" s="276"/>
      <c r="S39" s="379"/>
      <c r="T39" s="380"/>
      <c r="U39" s="380"/>
      <c r="V39" s="380"/>
      <c r="W39" s="380"/>
      <c r="X39" s="381"/>
      <c r="Y39" s="382"/>
    </row>
    <row r="40" ht="15.75" customHeight="1">
      <c r="B40" s="69" t="s">
        <v>828</v>
      </c>
      <c r="I40" s="1585">
        <v>0.875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6">
    <mergeCell ref="A3:C3"/>
    <mergeCell ref="T3:T16"/>
    <mergeCell ref="X4:X16"/>
    <mergeCell ref="A20:C20"/>
    <mergeCell ref="S20:X20"/>
    <mergeCell ref="S21:X3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31" t="s">
        <v>98</v>
      </c>
      <c r="B1" s="33"/>
      <c r="C1" s="33"/>
      <c r="D1" s="33"/>
      <c r="E1" s="33"/>
      <c r="F1" s="34"/>
      <c r="G1" s="34"/>
      <c r="H1" s="33"/>
      <c r="I1" s="33"/>
      <c r="J1" s="33"/>
      <c r="K1" s="33"/>
    </row>
    <row r="2">
      <c r="A2" s="122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1"/>
    </row>
    <row r="3" ht="30.75" customHeight="1">
      <c r="A3" s="42" t="s">
        <v>127</v>
      </c>
      <c r="B3" s="43"/>
      <c r="C3" s="44"/>
      <c r="D3" s="46"/>
      <c r="E3" s="48"/>
      <c r="F3" s="50"/>
      <c r="G3" s="51" t="s">
        <v>133</v>
      </c>
      <c r="H3" s="59" t="s">
        <v>147</v>
      </c>
      <c r="I3" s="59" t="s">
        <v>152</v>
      </c>
      <c r="J3" s="59" t="s">
        <v>153</v>
      </c>
      <c r="K3" s="59" t="s">
        <v>154</v>
      </c>
      <c r="L3" s="59" t="s">
        <v>155</v>
      </c>
      <c r="M3" s="59" t="s">
        <v>156</v>
      </c>
      <c r="N3" s="59" t="s">
        <v>157</v>
      </c>
      <c r="O3" s="59" t="s">
        <v>158</v>
      </c>
      <c r="P3" s="59" t="s">
        <v>159</v>
      </c>
      <c r="Q3" s="59" t="s">
        <v>160</v>
      </c>
      <c r="R3" s="50" t="s">
        <v>161</v>
      </c>
      <c r="S3" s="61" t="s">
        <v>162</v>
      </c>
      <c r="T3" s="62" t="s">
        <v>163</v>
      </c>
      <c r="U3" s="63" t="s">
        <v>164</v>
      </c>
      <c r="V3" s="64" t="s">
        <v>165</v>
      </c>
      <c r="W3" s="65"/>
      <c r="X3" s="66" t="s">
        <v>758</v>
      </c>
    </row>
    <row r="4">
      <c r="A4" s="408" t="s">
        <v>8</v>
      </c>
      <c r="B4" s="151" t="s">
        <v>11</v>
      </c>
      <c r="C4" s="1466" t="s">
        <v>12</v>
      </c>
      <c r="D4" s="324" t="s">
        <v>214</v>
      </c>
      <c r="E4" s="72" t="s">
        <v>167</v>
      </c>
      <c r="F4" s="74" t="s">
        <v>168</v>
      </c>
      <c r="G4" s="608" t="s">
        <v>169</v>
      </c>
      <c r="H4" s="78"/>
      <c r="I4" s="78"/>
      <c r="J4" s="78" t="s">
        <v>170</v>
      </c>
      <c r="K4" s="78"/>
      <c r="L4" s="78" t="s">
        <v>170</v>
      </c>
      <c r="M4" s="78"/>
      <c r="N4" s="78" t="s">
        <v>170</v>
      </c>
      <c r="O4" s="78" t="s">
        <v>171</v>
      </c>
      <c r="P4" s="78"/>
      <c r="Q4" s="78" t="s">
        <v>170</v>
      </c>
      <c r="R4" s="80" t="s">
        <v>172</v>
      </c>
      <c r="S4" s="82"/>
      <c r="T4" s="83" t="s">
        <v>173</v>
      </c>
      <c r="U4" s="84" t="s">
        <v>176</v>
      </c>
      <c r="V4" s="85" t="s">
        <v>178</v>
      </c>
      <c r="W4" s="87"/>
      <c r="X4" s="88"/>
    </row>
    <row r="5" ht="24.75" customHeight="1">
      <c r="A5" s="1470" t="s">
        <v>13</v>
      </c>
      <c r="B5" s="1471" t="s">
        <v>321</v>
      </c>
      <c r="C5" s="1472">
        <v>1977213.0</v>
      </c>
      <c r="D5" s="1474">
        <v>2547565.0</v>
      </c>
      <c r="E5" s="1476"/>
      <c r="F5" s="785"/>
      <c r="G5" s="961">
        <v>47.0</v>
      </c>
      <c r="H5" s="829"/>
      <c r="I5" s="178"/>
      <c r="J5" s="1477">
        <v>65.0</v>
      </c>
      <c r="K5" s="1477"/>
      <c r="L5" s="1477">
        <v>100.0</v>
      </c>
      <c r="M5" s="178"/>
      <c r="N5" s="969">
        <v>72.0</v>
      </c>
      <c r="O5" s="178"/>
      <c r="P5" s="178"/>
      <c r="Q5" s="969">
        <v>88.0</v>
      </c>
      <c r="R5" s="190"/>
      <c r="S5" s="82"/>
      <c r="T5" s="192"/>
      <c r="U5" s="203"/>
      <c r="V5" s="207"/>
      <c r="W5" s="106"/>
      <c r="X5" s="214"/>
    </row>
    <row r="6" ht="24.75" customHeight="1">
      <c r="A6" s="1480" t="s">
        <v>760</v>
      </c>
      <c r="B6" s="1482" t="s">
        <v>399</v>
      </c>
      <c r="C6" s="1483">
        <v>1977275.0</v>
      </c>
      <c r="D6" s="1484">
        <v>2530596.0</v>
      </c>
      <c r="E6" s="181"/>
      <c r="F6" s="361"/>
      <c r="G6" s="1485">
        <v>69.0</v>
      </c>
      <c r="H6" s="842"/>
      <c r="I6" s="227"/>
      <c r="J6" s="1486">
        <v>85.0</v>
      </c>
      <c r="K6" s="1486"/>
      <c r="L6" s="1486">
        <v>95.0</v>
      </c>
      <c r="M6" s="227"/>
      <c r="N6" s="965">
        <v>77.0</v>
      </c>
      <c r="O6" s="227"/>
      <c r="P6" s="227"/>
      <c r="Q6" s="965">
        <v>92.0</v>
      </c>
      <c r="R6" s="233"/>
      <c r="S6" s="82"/>
      <c r="T6" s="192"/>
      <c r="U6" s="203"/>
      <c r="V6" s="207"/>
      <c r="W6" s="106"/>
      <c r="X6" s="214"/>
    </row>
    <row r="7" ht="24.75" customHeight="1">
      <c r="A7" s="1480" t="s">
        <v>761</v>
      </c>
      <c r="B7" s="1482" t="s">
        <v>762</v>
      </c>
      <c r="C7" s="1483">
        <v>1975960.0</v>
      </c>
      <c r="D7" s="1484">
        <v>2539933.0</v>
      </c>
      <c r="E7" s="181"/>
      <c r="F7" s="361"/>
      <c r="G7" s="1485">
        <v>71.0</v>
      </c>
      <c r="H7" s="842"/>
      <c r="I7" s="227"/>
      <c r="J7" s="1486">
        <v>75.0</v>
      </c>
      <c r="K7" s="1486"/>
      <c r="L7" s="1486">
        <v>80.0</v>
      </c>
      <c r="M7" s="227"/>
      <c r="N7" s="965">
        <v>78.0</v>
      </c>
      <c r="O7" s="227"/>
      <c r="P7" s="227"/>
      <c r="Q7" s="965">
        <v>85.0</v>
      </c>
      <c r="R7" s="233"/>
      <c r="S7" s="82"/>
      <c r="T7" s="192"/>
      <c r="U7" s="203"/>
      <c r="V7" s="207"/>
      <c r="W7" s="106"/>
      <c r="X7" s="214"/>
    </row>
    <row r="8" ht="24.75" customHeight="1">
      <c r="A8" s="1480" t="s">
        <v>763</v>
      </c>
      <c r="B8" s="1482" t="s">
        <v>399</v>
      </c>
      <c r="C8" s="1483">
        <v>1977219.0</v>
      </c>
      <c r="D8" s="1484">
        <v>2539811.0</v>
      </c>
      <c r="E8" s="181"/>
      <c r="F8" s="361"/>
      <c r="G8" s="1485">
        <v>81.0</v>
      </c>
      <c r="H8" s="842"/>
      <c r="I8" s="227"/>
      <c r="J8" s="1486">
        <v>85.0</v>
      </c>
      <c r="K8" s="1486"/>
      <c r="L8" s="1486">
        <v>90.0</v>
      </c>
      <c r="M8" s="227"/>
      <c r="N8" s="965">
        <v>88.0</v>
      </c>
      <c r="O8" s="227"/>
      <c r="P8" s="227"/>
      <c r="Q8" s="965">
        <v>84.0</v>
      </c>
      <c r="R8" s="233"/>
      <c r="S8" s="82"/>
      <c r="T8" s="192"/>
      <c r="U8" s="203"/>
      <c r="V8" s="207"/>
      <c r="W8" s="106"/>
      <c r="X8" s="214"/>
    </row>
    <row r="9" ht="24.75" customHeight="1">
      <c r="A9" s="1480" t="s">
        <v>729</v>
      </c>
      <c r="B9" s="1482" t="s">
        <v>764</v>
      </c>
      <c r="C9" s="1483">
        <v>1977221.0</v>
      </c>
      <c r="D9" s="1484">
        <v>2544309.0</v>
      </c>
      <c r="E9" s="181"/>
      <c r="F9" s="361"/>
      <c r="G9" s="1485">
        <v>31.0</v>
      </c>
      <c r="H9" s="842"/>
      <c r="I9" s="227"/>
      <c r="J9" s="1486">
        <v>50.0</v>
      </c>
      <c r="K9" s="1486"/>
      <c r="L9" s="1486">
        <v>50.0</v>
      </c>
      <c r="M9" s="227"/>
      <c r="N9" s="227"/>
      <c r="O9" s="227"/>
      <c r="P9" s="227"/>
      <c r="Q9" s="227"/>
      <c r="R9" s="233"/>
      <c r="S9" s="82"/>
      <c r="T9" s="192"/>
      <c r="U9" s="203"/>
      <c r="V9" s="207"/>
      <c r="W9" s="106"/>
      <c r="X9" s="214"/>
    </row>
    <row r="10" ht="24.75" customHeight="1">
      <c r="A10" s="1480" t="s">
        <v>28</v>
      </c>
      <c r="B10" s="1482" t="s">
        <v>29</v>
      </c>
      <c r="C10" s="1483">
        <v>1977220.0</v>
      </c>
      <c r="D10" s="1484">
        <v>2544089.0</v>
      </c>
      <c r="E10" s="181"/>
      <c r="F10" s="361"/>
      <c r="G10" s="1485">
        <v>7.0</v>
      </c>
      <c r="H10" s="842"/>
      <c r="I10" s="227"/>
      <c r="J10" s="1486"/>
      <c r="K10" s="1486"/>
      <c r="L10" s="1486">
        <v>75.0</v>
      </c>
      <c r="M10" s="227"/>
      <c r="N10" s="965">
        <v>77.0</v>
      </c>
      <c r="O10" s="227"/>
      <c r="P10" s="227"/>
      <c r="Q10" s="965">
        <v>84.0</v>
      </c>
      <c r="R10" s="233"/>
      <c r="S10" s="82"/>
      <c r="T10" s="192"/>
      <c r="U10" s="203"/>
      <c r="V10" s="207"/>
      <c r="W10" s="106"/>
      <c r="X10" s="214"/>
    </row>
    <row r="11" ht="24.75" customHeight="1">
      <c r="A11" s="1480" t="s">
        <v>765</v>
      </c>
      <c r="B11" s="1482" t="s">
        <v>766</v>
      </c>
      <c r="C11" s="1483">
        <v>1973031.0</v>
      </c>
      <c r="D11" s="1484">
        <v>2542194.0</v>
      </c>
      <c r="E11" s="181"/>
      <c r="F11" s="361"/>
      <c r="G11" s="1485">
        <v>39.0</v>
      </c>
      <c r="H11" s="842"/>
      <c r="I11" s="227"/>
      <c r="J11" s="1486">
        <v>80.0</v>
      </c>
      <c r="K11" s="1486"/>
      <c r="L11" s="1486">
        <v>70.0</v>
      </c>
      <c r="M11" s="227"/>
      <c r="N11" s="965">
        <v>72.0</v>
      </c>
      <c r="O11" s="227"/>
      <c r="P11" s="227"/>
      <c r="Q11" s="965">
        <v>88.0</v>
      </c>
      <c r="R11" s="233"/>
      <c r="S11" s="82"/>
      <c r="T11" s="192"/>
      <c r="U11" s="203"/>
      <c r="V11" s="207"/>
      <c r="W11" s="106"/>
      <c r="X11" s="214"/>
    </row>
    <row r="12" ht="24.75" customHeight="1">
      <c r="A12" s="1487" t="s">
        <v>767</v>
      </c>
      <c r="B12" s="1488" t="s">
        <v>768</v>
      </c>
      <c r="C12" s="1483">
        <v>1977218.0</v>
      </c>
      <c r="D12" s="1484">
        <v>2539445.0</v>
      </c>
      <c r="E12" s="181"/>
      <c r="F12" s="361"/>
      <c r="G12" s="963">
        <v>44.0</v>
      </c>
      <c r="H12" s="842"/>
      <c r="I12" s="227"/>
      <c r="J12" s="1486">
        <v>60.0</v>
      </c>
      <c r="K12" s="1486"/>
      <c r="L12" s="1486">
        <v>85.0</v>
      </c>
      <c r="M12" s="227"/>
      <c r="N12" s="965">
        <v>77.0</v>
      </c>
      <c r="O12" s="227"/>
      <c r="P12" s="227"/>
      <c r="Q12" s="965">
        <v>88.0</v>
      </c>
      <c r="R12" s="233"/>
      <c r="S12" s="82"/>
      <c r="T12" s="192"/>
      <c r="U12" s="203"/>
      <c r="V12" s="207"/>
      <c r="W12" s="106"/>
      <c r="X12" s="214"/>
    </row>
    <row r="13" ht="24.75" customHeight="1">
      <c r="A13" s="1487" t="s">
        <v>769</v>
      </c>
      <c r="B13" s="1488" t="s">
        <v>770</v>
      </c>
      <c r="C13" s="1483">
        <v>1977212.0</v>
      </c>
      <c r="D13" s="1484">
        <v>2546329.0</v>
      </c>
      <c r="E13" s="181"/>
      <c r="F13" s="361"/>
      <c r="G13" s="963">
        <v>55.0</v>
      </c>
      <c r="H13" s="842"/>
      <c r="I13" s="227"/>
      <c r="J13" s="1486">
        <v>85.0</v>
      </c>
      <c r="K13" s="1486"/>
      <c r="L13" s="1486">
        <v>85.0</v>
      </c>
      <c r="M13" s="227"/>
      <c r="N13" s="965">
        <v>50.0</v>
      </c>
      <c r="O13" s="227"/>
      <c r="P13" s="227"/>
      <c r="Q13" s="965">
        <v>77.0</v>
      </c>
      <c r="R13" s="233"/>
      <c r="S13" s="82"/>
      <c r="T13" s="192"/>
      <c r="U13" s="203"/>
      <c r="V13" s="207"/>
      <c r="W13" s="106"/>
      <c r="X13" s="214"/>
    </row>
    <row r="14" ht="24.75" customHeight="1">
      <c r="A14" s="1487" t="s">
        <v>771</v>
      </c>
      <c r="B14" s="1488" t="s">
        <v>772</v>
      </c>
      <c r="C14" s="1483">
        <v>1977216.0</v>
      </c>
      <c r="D14" s="1484">
        <v>2551168.0</v>
      </c>
      <c r="E14" s="181"/>
      <c r="F14" s="361"/>
      <c r="G14" s="1485"/>
      <c r="H14" s="842"/>
      <c r="I14" s="227"/>
      <c r="J14" s="1486">
        <v>80.0</v>
      </c>
      <c r="K14" s="1486"/>
      <c r="L14" s="1486">
        <v>80.0</v>
      </c>
      <c r="M14" s="227"/>
      <c r="N14" s="965">
        <v>83.0</v>
      </c>
      <c r="O14" s="227"/>
      <c r="P14" s="227"/>
      <c r="Q14" s="227"/>
      <c r="R14" s="233"/>
      <c r="S14" s="82"/>
      <c r="T14" s="192"/>
      <c r="U14" s="203"/>
      <c r="V14" s="207"/>
      <c r="W14" s="106"/>
      <c r="X14" s="214"/>
    </row>
    <row r="15" ht="24.75" customHeight="1">
      <c r="A15" s="1489" t="s">
        <v>773</v>
      </c>
      <c r="B15" s="1490" t="s">
        <v>774</v>
      </c>
      <c r="C15" s="1483">
        <v>1977276.0</v>
      </c>
      <c r="D15" s="1484">
        <v>2536827.0</v>
      </c>
      <c r="E15" s="181"/>
      <c r="F15" s="361"/>
      <c r="G15" s="963">
        <v>13.0</v>
      </c>
      <c r="H15" s="842"/>
      <c r="I15" s="227"/>
      <c r="J15" s="1486">
        <v>80.0</v>
      </c>
      <c r="K15" s="1486"/>
      <c r="L15" s="1486">
        <v>80.0</v>
      </c>
      <c r="M15" s="227"/>
      <c r="N15" s="965">
        <v>88.0</v>
      </c>
      <c r="O15" s="227"/>
      <c r="P15" s="227"/>
      <c r="Q15" s="965">
        <v>92.0</v>
      </c>
      <c r="R15" s="233"/>
      <c r="S15" s="82"/>
      <c r="T15" s="192"/>
      <c r="U15" s="203"/>
      <c r="V15" s="207"/>
      <c r="W15" s="106"/>
      <c r="X15" s="214"/>
    </row>
    <row r="16" ht="24.75" customHeight="1">
      <c r="A16" s="1489" t="s">
        <v>776</v>
      </c>
      <c r="B16" s="1490" t="s">
        <v>777</v>
      </c>
      <c r="C16" s="1483">
        <v>1977222.0</v>
      </c>
      <c r="D16" s="1484">
        <v>2545121.0</v>
      </c>
      <c r="E16" s="181"/>
      <c r="F16" s="361"/>
      <c r="G16" s="963">
        <v>12.0</v>
      </c>
      <c r="H16" s="842"/>
      <c r="I16" s="227"/>
      <c r="J16" s="1486">
        <v>45.0</v>
      </c>
      <c r="K16" s="1486"/>
      <c r="L16" s="1486">
        <v>40.0</v>
      </c>
      <c r="M16" s="227"/>
      <c r="N16" s="227"/>
      <c r="O16" s="227"/>
      <c r="P16" s="227"/>
      <c r="Q16" s="227"/>
      <c r="R16" s="233"/>
      <c r="S16" s="82"/>
      <c r="T16" s="192"/>
      <c r="U16" s="203"/>
      <c r="V16" s="207"/>
      <c r="W16" s="106"/>
      <c r="X16" s="214"/>
    </row>
    <row r="17" ht="24.75" customHeight="1">
      <c r="A17" s="1489" t="s">
        <v>41</v>
      </c>
      <c r="B17" s="1490" t="s">
        <v>341</v>
      </c>
      <c r="C17" s="1483">
        <v>1977277.0</v>
      </c>
      <c r="D17" s="1484">
        <v>2465039.0</v>
      </c>
      <c r="E17" s="181"/>
      <c r="F17" s="361"/>
      <c r="G17" s="963"/>
      <c r="H17" s="842"/>
      <c r="I17" s="227"/>
      <c r="J17" s="1486">
        <v>50.0</v>
      </c>
      <c r="K17" s="1486"/>
      <c r="L17" s="1486">
        <v>55.0</v>
      </c>
      <c r="M17" s="227"/>
      <c r="N17" s="965">
        <v>77.0</v>
      </c>
      <c r="O17" s="227"/>
      <c r="P17" s="227"/>
      <c r="Q17" s="965">
        <v>50.0</v>
      </c>
      <c r="R17" s="233"/>
      <c r="S17" s="82"/>
      <c r="T17" s="192"/>
      <c r="U17" s="203"/>
      <c r="V17" s="207"/>
      <c r="W17" s="106"/>
      <c r="X17" s="214"/>
    </row>
    <row r="18" ht="24.75" customHeight="1">
      <c r="A18" s="1489" t="s">
        <v>779</v>
      </c>
      <c r="B18" s="1490" t="s">
        <v>342</v>
      </c>
      <c r="C18" s="1483">
        <v>1977280.0</v>
      </c>
      <c r="D18" s="1484">
        <v>2558065.0</v>
      </c>
      <c r="E18" s="181"/>
      <c r="F18" s="361"/>
      <c r="G18" s="963">
        <v>25.8</v>
      </c>
      <c r="H18" s="842"/>
      <c r="I18" s="227"/>
      <c r="J18" s="1486"/>
      <c r="K18" s="1486"/>
      <c r="L18" s="1486">
        <v>80.0</v>
      </c>
      <c r="M18" s="227"/>
      <c r="N18" s="965">
        <v>50.0</v>
      </c>
      <c r="O18" s="227"/>
      <c r="P18" s="227"/>
      <c r="Q18" s="227"/>
      <c r="R18" s="233"/>
      <c r="S18" s="82"/>
      <c r="T18" s="192"/>
      <c r="U18" s="203"/>
      <c r="V18" s="207"/>
      <c r="W18" s="106"/>
      <c r="X18" s="214"/>
    </row>
    <row r="19" ht="24.75" customHeight="1">
      <c r="A19" s="1489" t="s">
        <v>37</v>
      </c>
      <c r="B19" s="1490" t="s">
        <v>38</v>
      </c>
      <c r="C19" s="1483">
        <v>1977281.0</v>
      </c>
      <c r="D19" s="1484">
        <v>2518962.0</v>
      </c>
      <c r="E19" s="181"/>
      <c r="F19" s="361"/>
      <c r="G19" s="963">
        <v>88.0</v>
      </c>
      <c r="H19" s="842"/>
      <c r="I19" s="227"/>
      <c r="J19" s="1486">
        <v>95.0</v>
      </c>
      <c r="K19" s="1486"/>
      <c r="L19" s="1486">
        <v>95.0</v>
      </c>
      <c r="M19" s="227"/>
      <c r="N19" s="965">
        <v>88.0</v>
      </c>
      <c r="O19" s="227"/>
      <c r="P19" s="227"/>
      <c r="Q19" s="965">
        <v>96.0</v>
      </c>
      <c r="R19" s="233"/>
      <c r="S19" s="82"/>
      <c r="T19" s="192"/>
      <c r="U19" s="203"/>
      <c r="V19" s="207"/>
      <c r="W19" s="106"/>
      <c r="X19" s="214"/>
    </row>
    <row r="20" ht="24.75" customHeight="1">
      <c r="A20" s="1489" t="s">
        <v>60</v>
      </c>
      <c r="B20" s="1490" t="s">
        <v>780</v>
      </c>
      <c r="C20" s="1483">
        <v>1977285.0</v>
      </c>
      <c r="D20" s="1484">
        <v>2556072.0</v>
      </c>
      <c r="E20" s="181"/>
      <c r="F20" s="361"/>
      <c r="G20" s="1500"/>
      <c r="H20" s="842"/>
      <c r="I20" s="227"/>
      <c r="J20" s="1486"/>
      <c r="K20" s="1486"/>
      <c r="L20" s="1486">
        <v>45.0</v>
      </c>
      <c r="M20" s="227"/>
      <c r="N20" s="965">
        <v>50.0</v>
      </c>
      <c r="O20" s="227"/>
      <c r="P20" s="227"/>
      <c r="Q20" s="965">
        <v>56.0</v>
      </c>
      <c r="R20" s="233"/>
      <c r="S20" s="82"/>
      <c r="T20" s="192"/>
      <c r="U20" s="203"/>
      <c r="V20" s="207"/>
      <c r="W20" s="106"/>
      <c r="X20" s="214"/>
    </row>
    <row r="21" ht="24.75" customHeight="1">
      <c r="A21" s="1489" t="s">
        <v>41</v>
      </c>
      <c r="B21" s="1490" t="s">
        <v>43</v>
      </c>
      <c r="C21" s="1483">
        <v>1977208.0</v>
      </c>
      <c r="D21" s="1484">
        <v>2558017.0</v>
      </c>
      <c r="E21" s="181"/>
      <c r="F21" s="361"/>
      <c r="G21" s="1500"/>
      <c r="H21" s="842"/>
      <c r="I21" s="227"/>
      <c r="J21" s="1486">
        <v>65.0</v>
      </c>
      <c r="K21" s="1486"/>
      <c r="L21" s="1486">
        <v>75.0</v>
      </c>
      <c r="M21" s="227"/>
      <c r="N21" s="965">
        <v>77.0</v>
      </c>
      <c r="O21" s="227"/>
      <c r="P21" s="227"/>
      <c r="Q21" s="965">
        <v>60.0</v>
      </c>
      <c r="R21" s="233"/>
      <c r="S21" s="82"/>
      <c r="T21" s="192"/>
      <c r="U21" s="203"/>
      <c r="V21" s="207"/>
      <c r="W21" s="106"/>
      <c r="X21" s="214"/>
    </row>
    <row r="22" ht="24.75" customHeight="1">
      <c r="A22" s="1504" t="s">
        <v>53</v>
      </c>
      <c r="B22" s="1507" t="s">
        <v>782</v>
      </c>
      <c r="C22" s="1483">
        <v>1977287.0</v>
      </c>
      <c r="D22" s="1484">
        <v>2560796.0</v>
      </c>
      <c r="E22" s="253"/>
      <c r="F22" s="366"/>
      <c r="G22" s="1404"/>
      <c r="H22" s="898"/>
      <c r="I22" s="224"/>
      <c r="J22" s="1509">
        <v>85.0</v>
      </c>
      <c r="K22" s="1509"/>
      <c r="L22" s="1509">
        <v>90.0</v>
      </c>
      <c r="M22" s="224"/>
      <c r="N22" s="978">
        <v>88.0</v>
      </c>
      <c r="O22" s="224"/>
      <c r="P22" s="224"/>
      <c r="Q22" s="978">
        <v>88.0</v>
      </c>
      <c r="R22" s="264"/>
      <c r="S22" s="82"/>
      <c r="T22" s="234"/>
      <c r="U22" s="236"/>
      <c r="V22" s="238"/>
      <c r="W22" s="106"/>
      <c r="X22" s="214"/>
    </row>
    <row r="23" ht="24.75" customHeight="1">
      <c r="A23" s="1512"/>
      <c r="B23" s="1514"/>
      <c r="C23" s="1515"/>
      <c r="D23" s="1519"/>
      <c r="E23" s="285"/>
      <c r="F23" s="371"/>
      <c r="G23" s="1451"/>
      <c r="H23" s="917"/>
      <c r="I23" s="243"/>
      <c r="J23" s="243"/>
      <c r="K23" s="243"/>
      <c r="L23" s="243"/>
      <c r="M23" s="243"/>
      <c r="N23" s="243"/>
      <c r="O23" s="243"/>
      <c r="P23" s="243"/>
      <c r="Q23" s="243"/>
      <c r="R23" s="246"/>
      <c r="S23" s="82"/>
      <c r="T23" s="234"/>
      <c r="U23" s="236"/>
      <c r="V23" s="238"/>
      <c r="W23" s="106"/>
      <c r="X23" s="214"/>
    </row>
    <row r="24" ht="15.75" customHeight="1">
      <c r="A24" s="1522"/>
      <c r="B24" s="1523"/>
      <c r="C24" s="1522"/>
      <c r="D24" s="1526"/>
      <c r="E24" s="181"/>
      <c r="F24" s="223"/>
      <c r="G24" s="225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33"/>
      <c r="S24" s="82"/>
      <c r="T24" s="234"/>
      <c r="U24" s="236"/>
      <c r="V24" s="238"/>
      <c r="W24" s="106"/>
      <c r="X24" s="214"/>
    </row>
    <row r="25" ht="18.75" customHeight="1">
      <c r="A25" s="239"/>
      <c r="B25" s="242"/>
      <c r="C25" s="372"/>
      <c r="D25" s="242"/>
      <c r="E25" s="285"/>
      <c r="F25" s="242"/>
      <c r="G25" s="241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6"/>
      <c r="S25" s="82"/>
      <c r="T25" s="234"/>
      <c r="U25" s="236"/>
      <c r="V25" s="238"/>
      <c r="W25" s="106"/>
      <c r="X25" s="214"/>
    </row>
    <row r="26" ht="16.5" customHeight="1">
      <c r="A26" s="292"/>
      <c r="B26" s="294"/>
      <c r="C26" s="294"/>
      <c r="D26" s="296"/>
      <c r="E26" s="297"/>
      <c r="F26" s="294"/>
      <c r="G26" s="294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276"/>
      <c r="S26" s="277"/>
      <c r="T26" s="278"/>
      <c r="U26" s="281"/>
      <c r="V26" s="284"/>
      <c r="W26" s="286"/>
      <c r="X26" s="287"/>
    </row>
    <row r="27" ht="30.75" customHeight="1">
      <c r="A27" s="306" t="s">
        <v>298</v>
      </c>
      <c r="B27" s="300"/>
      <c r="C27" s="307"/>
      <c r="D27" s="291"/>
      <c r="E27" s="318"/>
      <c r="F27" s="322" t="s">
        <v>285</v>
      </c>
      <c r="G27" s="322" t="s">
        <v>286</v>
      </c>
      <c r="H27" s="322" t="s">
        <v>287</v>
      </c>
      <c r="I27" s="322" t="s">
        <v>288</v>
      </c>
      <c r="J27" s="322" t="s">
        <v>289</v>
      </c>
      <c r="K27" s="322" t="s">
        <v>290</v>
      </c>
      <c r="L27" s="322" t="s">
        <v>291</v>
      </c>
      <c r="M27" s="322" t="s">
        <v>292</v>
      </c>
      <c r="N27" s="322" t="s">
        <v>293</v>
      </c>
      <c r="O27" s="322" t="s">
        <v>294</v>
      </c>
      <c r="P27" s="322" t="s">
        <v>295</v>
      </c>
      <c r="Q27" s="328" t="s">
        <v>296</v>
      </c>
      <c r="R27" s="331"/>
      <c r="S27" s="300"/>
      <c r="T27" s="300"/>
      <c r="U27" s="300"/>
      <c r="V27" s="300"/>
      <c r="W27" s="301"/>
      <c r="X27" s="315" t="s">
        <v>793</v>
      </c>
    </row>
    <row r="28" ht="72.75" customHeight="1">
      <c r="A28" s="336" t="s">
        <v>8</v>
      </c>
      <c r="B28" s="338" t="s">
        <v>11</v>
      </c>
      <c r="C28" s="340" t="s">
        <v>12</v>
      </c>
      <c r="D28" s="342" t="s">
        <v>214</v>
      </c>
      <c r="E28" s="344"/>
      <c r="F28" s="345"/>
      <c r="G28" s="347" t="s">
        <v>170</v>
      </c>
      <c r="H28" s="349"/>
      <c r="I28" s="345" t="s">
        <v>170</v>
      </c>
      <c r="J28" s="345" t="s">
        <v>299</v>
      </c>
      <c r="K28" s="345" t="s">
        <v>300</v>
      </c>
      <c r="L28" s="345" t="s">
        <v>170</v>
      </c>
      <c r="M28" s="345"/>
      <c r="N28" s="345" t="s">
        <v>172</v>
      </c>
      <c r="O28" s="347" t="s">
        <v>173</v>
      </c>
      <c r="P28" s="347" t="s">
        <v>176</v>
      </c>
      <c r="Q28" s="352" t="s">
        <v>178</v>
      </c>
      <c r="R28" s="332"/>
      <c r="S28" s="335"/>
      <c r="T28" s="335"/>
      <c r="U28" s="335"/>
      <c r="V28" s="335"/>
      <c r="W28" s="339"/>
      <c r="X28" s="343"/>
      <c r="Y28" s="33"/>
      <c r="Z28" s="33"/>
      <c r="AA28" s="33"/>
      <c r="AB28" s="33"/>
      <c r="AC28" s="33"/>
    </row>
    <row r="29" ht="15.75" customHeight="1">
      <c r="A29" s="217"/>
      <c r="B29" s="222"/>
      <c r="C29" s="361"/>
      <c r="D29" s="361"/>
      <c r="E29" s="362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354"/>
      <c r="Q29" s="233"/>
      <c r="R29" s="356"/>
      <c r="W29" s="363"/>
      <c r="X29" s="364"/>
    </row>
    <row r="30" ht="15.75" customHeight="1">
      <c r="A30" s="280"/>
      <c r="B30" s="282"/>
      <c r="C30" s="366"/>
      <c r="D30" s="366"/>
      <c r="E30" s="368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367"/>
      <c r="Q30" s="264"/>
      <c r="R30" s="356"/>
      <c r="W30" s="363"/>
      <c r="X30" s="364"/>
    </row>
    <row r="31" ht="15.75" customHeight="1">
      <c r="A31" s="280"/>
      <c r="B31" s="282"/>
      <c r="C31" s="366"/>
      <c r="D31" s="366"/>
      <c r="E31" s="368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367"/>
      <c r="Q31" s="264"/>
      <c r="R31" s="356"/>
      <c r="W31" s="363"/>
      <c r="X31" s="364"/>
    </row>
    <row r="32" ht="15.75" customHeight="1">
      <c r="A32" s="280"/>
      <c r="B32" s="282"/>
      <c r="C32" s="366"/>
      <c r="D32" s="366"/>
      <c r="E32" s="368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367"/>
      <c r="Q32" s="264"/>
      <c r="R32" s="356"/>
      <c r="W32" s="363"/>
      <c r="X32" s="364"/>
    </row>
    <row r="33" ht="15.75" customHeight="1">
      <c r="A33" s="280"/>
      <c r="B33" s="282"/>
      <c r="C33" s="366"/>
      <c r="D33" s="366"/>
      <c r="E33" s="368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367"/>
      <c r="Q33" s="264"/>
      <c r="R33" s="356"/>
      <c r="W33" s="363"/>
      <c r="X33" s="364"/>
    </row>
    <row r="34" ht="15.75" customHeight="1">
      <c r="A34" s="280"/>
      <c r="B34" s="282"/>
      <c r="C34" s="366"/>
      <c r="D34" s="366"/>
      <c r="E34" s="368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367"/>
      <c r="Q34" s="264"/>
      <c r="R34" s="356"/>
      <c r="W34" s="363"/>
      <c r="X34" s="364"/>
    </row>
    <row r="35" ht="15.75" customHeight="1">
      <c r="A35" s="280"/>
      <c r="B35" s="282"/>
      <c r="C35" s="366"/>
      <c r="D35" s="366"/>
      <c r="E35" s="368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367"/>
      <c r="Q35" s="264"/>
      <c r="R35" s="356"/>
      <c r="W35" s="363"/>
      <c r="X35" s="364"/>
    </row>
    <row r="36" ht="15.75" customHeight="1">
      <c r="A36" s="280"/>
      <c r="B36" s="282"/>
      <c r="C36" s="366"/>
      <c r="D36" s="366"/>
      <c r="E36" s="368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367"/>
      <c r="Q36" s="264"/>
      <c r="R36" s="356"/>
      <c r="W36" s="363"/>
      <c r="X36" s="364"/>
    </row>
    <row r="37" ht="15.75" customHeight="1">
      <c r="A37" s="280"/>
      <c r="B37" s="282"/>
      <c r="C37" s="366"/>
      <c r="D37" s="366"/>
      <c r="E37" s="368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367"/>
      <c r="Q37" s="264"/>
      <c r="R37" s="356"/>
      <c r="W37" s="363"/>
      <c r="X37" s="364"/>
    </row>
    <row r="38" ht="15.75" customHeight="1">
      <c r="A38" s="280"/>
      <c r="B38" s="282"/>
      <c r="C38" s="366"/>
      <c r="D38" s="366"/>
      <c r="E38" s="368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367"/>
      <c r="Q38" s="264"/>
      <c r="R38" s="356"/>
      <c r="W38" s="363"/>
      <c r="X38" s="364"/>
    </row>
    <row r="39" ht="15.75" customHeight="1">
      <c r="A39" s="280"/>
      <c r="B39" s="282"/>
      <c r="C39" s="366"/>
      <c r="D39" s="366"/>
      <c r="E39" s="368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367"/>
      <c r="Q39" s="264"/>
      <c r="R39" s="356"/>
      <c r="W39" s="363"/>
      <c r="X39" s="364"/>
    </row>
    <row r="40" ht="15.75" customHeight="1">
      <c r="A40" s="280"/>
      <c r="B40" s="282"/>
      <c r="C40" s="366"/>
      <c r="D40" s="366"/>
      <c r="E40" s="368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367"/>
      <c r="Q40" s="264"/>
      <c r="R40" s="356"/>
      <c r="W40" s="363"/>
      <c r="X40" s="364"/>
    </row>
    <row r="41" ht="15.75" customHeight="1">
      <c r="A41" s="280"/>
      <c r="B41" s="282"/>
      <c r="C41" s="366"/>
      <c r="D41" s="366"/>
      <c r="E41" s="368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367"/>
      <c r="Q41" s="264"/>
      <c r="R41" s="356"/>
      <c r="W41" s="363"/>
      <c r="X41" s="364"/>
    </row>
    <row r="42" ht="15.75" customHeight="1">
      <c r="A42" s="280"/>
      <c r="B42" s="282"/>
      <c r="C42" s="366"/>
      <c r="D42" s="366"/>
      <c r="E42" s="368"/>
      <c r="F42" s="224"/>
      <c r="G42" s="224"/>
      <c r="H42" s="1539"/>
      <c r="I42" s="224"/>
      <c r="J42" s="224"/>
      <c r="K42" s="224"/>
      <c r="L42" s="224"/>
      <c r="M42" s="224"/>
      <c r="N42" s="224"/>
      <c r="O42" s="224"/>
      <c r="P42" s="367"/>
      <c r="Q42" s="264"/>
      <c r="R42" s="356"/>
      <c r="W42" s="363"/>
      <c r="X42" s="364"/>
    </row>
    <row r="43" ht="15.75" customHeight="1">
      <c r="A43" s="280"/>
      <c r="B43" s="282"/>
      <c r="C43" s="366"/>
      <c r="D43" s="366"/>
      <c r="E43" s="368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367"/>
      <c r="Q43" s="264"/>
      <c r="R43" s="356"/>
      <c r="W43" s="363"/>
      <c r="X43" s="364"/>
    </row>
    <row r="44" ht="15.75" customHeight="1">
      <c r="A44" s="280"/>
      <c r="B44" s="282"/>
      <c r="C44" s="366"/>
      <c r="D44" s="366"/>
      <c r="E44" s="368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367"/>
      <c r="Q44" s="264"/>
      <c r="R44" s="356"/>
      <c r="W44" s="363"/>
      <c r="X44" s="364"/>
    </row>
    <row r="45" ht="15.75" customHeight="1">
      <c r="A45" s="239"/>
      <c r="B45" s="240"/>
      <c r="C45" s="371"/>
      <c r="D45" s="371"/>
      <c r="E45" s="372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373"/>
      <c r="Q45" s="246"/>
      <c r="R45" s="356"/>
      <c r="W45" s="363"/>
      <c r="X45" s="364"/>
    </row>
    <row r="46" ht="15.75" customHeight="1">
      <c r="A46" s="292"/>
      <c r="B46" s="294"/>
      <c r="C46" s="375"/>
      <c r="D46" s="375"/>
      <c r="E46" s="376"/>
      <c r="F46" s="303"/>
      <c r="G46" s="303"/>
      <c r="H46" s="303"/>
      <c r="I46" s="303"/>
      <c r="J46" s="303"/>
      <c r="K46" s="303"/>
      <c r="L46" s="303"/>
      <c r="M46" s="303"/>
      <c r="N46" s="303"/>
      <c r="O46" s="303"/>
      <c r="P46" s="377"/>
      <c r="Q46" s="276"/>
      <c r="R46" s="379"/>
      <c r="S46" s="380"/>
      <c r="T46" s="380"/>
      <c r="U46" s="380"/>
      <c r="V46" s="380"/>
      <c r="W46" s="381"/>
      <c r="X46" s="382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6"/>
    <mergeCell ref="W4:W26"/>
    <mergeCell ref="A27:C27"/>
    <mergeCell ref="R27:W27"/>
    <mergeCell ref="R28:W46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23.5"/>
    <col customWidth="1" min="2" max="2" width="33.8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42.63"/>
    <col customWidth="1" min="25" max="25" width="53.0"/>
    <col customWidth="1" min="26" max="29" width="7.63"/>
  </cols>
  <sheetData>
    <row r="1" ht="34.5" customHeight="1">
      <c r="A1" s="119" t="s">
        <v>98</v>
      </c>
      <c r="B1" s="33"/>
      <c r="C1" s="33"/>
      <c r="D1" s="33"/>
      <c r="E1" s="33"/>
      <c r="F1" s="34"/>
      <c r="G1" s="34"/>
      <c r="H1" s="33"/>
      <c r="I1" s="33"/>
      <c r="J1" s="33"/>
      <c r="K1" s="33"/>
    </row>
    <row r="2">
      <c r="A2" s="122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1"/>
    </row>
    <row r="3" ht="30.75" customHeight="1">
      <c r="A3" s="42" t="s">
        <v>127</v>
      </c>
      <c r="B3" s="43"/>
      <c r="C3" s="44"/>
      <c r="D3" s="46"/>
      <c r="E3" s="48"/>
      <c r="F3" s="50"/>
      <c r="G3" s="51" t="s">
        <v>133</v>
      </c>
      <c r="H3" s="59" t="s">
        <v>147</v>
      </c>
      <c r="I3" s="59" t="s">
        <v>152</v>
      </c>
      <c r="J3" s="59" t="s">
        <v>153</v>
      </c>
      <c r="K3" s="59" t="s">
        <v>154</v>
      </c>
      <c r="L3" s="59" t="s">
        <v>155</v>
      </c>
      <c r="M3" s="59" t="s">
        <v>156</v>
      </c>
      <c r="N3" s="59" t="s">
        <v>157</v>
      </c>
      <c r="O3" s="59" t="s">
        <v>158</v>
      </c>
      <c r="P3" s="59" t="s">
        <v>159</v>
      </c>
      <c r="Q3" s="59" t="s">
        <v>160</v>
      </c>
      <c r="R3" s="50" t="s">
        <v>161</v>
      </c>
      <c r="S3" s="61" t="s">
        <v>162</v>
      </c>
      <c r="T3" s="62" t="s">
        <v>163</v>
      </c>
      <c r="U3" s="63" t="s">
        <v>164</v>
      </c>
      <c r="V3" s="64" t="s">
        <v>165</v>
      </c>
      <c r="W3" s="65"/>
      <c r="X3" s="66" t="s">
        <v>775</v>
      </c>
    </row>
    <row r="4">
      <c r="A4" s="408" t="s">
        <v>8</v>
      </c>
      <c r="B4" s="151" t="s">
        <v>11</v>
      </c>
      <c r="C4" s="1466" t="s">
        <v>12</v>
      </c>
      <c r="D4" s="324" t="s">
        <v>214</v>
      </c>
      <c r="E4" s="72" t="s">
        <v>167</v>
      </c>
      <c r="F4" s="74" t="s">
        <v>168</v>
      </c>
      <c r="G4" s="608" t="s">
        <v>169</v>
      </c>
      <c r="H4" s="78"/>
      <c r="I4" s="78"/>
      <c r="J4" s="78" t="s">
        <v>170</v>
      </c>
      <c r="K4" s="78"/>
      <c r="L4" s="78" t="s">
        <v>170</v>
      </c>
      <c r="M4" s="78"/>
      <c r="N4" s="78" t="s">
        <v>170</v>
      </c>
      <c r="O4" s="78" t="s">
        <v>503</v>
      </c>
      <c r="P4" s="78"/>
      <c r="Q4" s="78" t="s">
        <v>170</v>
      </c>
      <c r="R4" s="80"/>
      <c r="S4" s="82"/>
      <c r="T4" s="1491" t="s">
        <v>173</v>
      </c>
      <c r="U4" s="84" t="s">
        <v>176</v>
      </c>
      <c r="V4" s="85" t="s">
        <v>778</v>
      </c>
      <c r="W4" s="87"/>
      <c r="X4" s="88"/>
    </row>
    <row r="5" ht="24.75" customHeight="1">
      <c r="A5" s="1492" t="s">
        <v>13</v>
      </c>
      <c r="B5" s="1493" t="s">
        <v>321</v>
      </c>
      <c r="C5" s="1472">
        <v>1977213.0</v>
      </c>
      <c r="D5" s="1474">
        <v>2547565.0</v>
      </c>
      <c r="E5" s="1476"/>
      <c r="F5" s="785"/>
      <c r="G5" s="961">
        <v>47.0</v>
      </c>
      <c r="H5" s="829"/>
      <c r="I5" s="178"/>
      <c r="J5" s="1494">
        <v>80.33333333333333</v>
      </c>
      <c r="K5" s="178"/>
      <c r="L5" s="1495">
        <v>92.0</v>
      </c>
      <c r="M5" s="1495"/>
      <c r="N5" s="1495">
        <v>60.0</v>
      </c>
      <c r="O5" s="1495">
        <v>89.0</v>
      </c>
      <c r="P5" s="178"/>
      <c r="Q5" s="845">
        <v>77.0</v>
      </c>
      <c r="R5" s="190"/>
      <c r="S5" s="82"/>
      <c r="T5" s="845">
        <v>65.0</v>
      </c>
      <c r="U5" s="203"/>
      <c r="V5" s="846">
        <v>0.86</v>
      </c>
      <c r="W5" s="106"/>
      <c r="X5" s="214"/>
    </row>
    <row r="6" ht="24.75" customHeight="1">
      <c r="A6" s="1496" t="s">
        <v>760</v>
      </c>
      <c r="B6" s="1497" t="s">
        <v>399</v>
      </c>
      <c r="C6" s="1483">
        <v>1977275.0</v>
      </c>
      <c r="D6" s="1484">
        <v>2530596.0</v>
      </c>
      <c r="E6" s="181"/>
      <c r="F6" s="361"/>
      <c r="G6" s="1485">
        <v>69.0</v>
      </c>
      <c r="H6" s="842"/>
      <c r="I6" s="227"/>
      <c r="J6" s="1494">
        <v>80.33333333333333</v>
      </c>
      <c r="K6" s="227"/>
      <c r="L6" s="1498">
        <v>80.0</v>
      </c>
      <c r="M6" s="1498"/>
      <c r="N6" s="1498">
        <v>75.0</v>
      </c>
      <c r="O6" s="1498">
        <v>86.0</v>
      </c>
      <c r="P6" s="227"/>
      <c r="Q6" s="845">
        <v>82.0</v>
      </c>
      <c r="R6" s="233"/>
      <c r="S6" s="82"/>
      <c r="T6" s="845">
        <v>73.0</v>
      </c>
      <c r="U6" s="203"/>
      <c r="V6" s="846">
        <v>0.94</v>
      </c>
      <c r="W6" s="106"/>
      <c r="X6" s="214"/>
    </row>
    <row r="7" ht="24.75" customHeight="1">
      <c r="A7" s="1496" t="s">
        <v>761</v>
      </c>
      <c r="B7" s="1497" t="s">
        <v>762</v>
      </c>
      <c r="C7" s="1483">
        <v>1975960.0</v>
      </c>
      <c r="D7" s="1484">
        <v>2539933.0</v>
      </c>
      <c r="E7" s="181"/>
      <c r="F7" s="361"/>
      <c r="G7" s="1485">
        <v>71.0</v>
      </c>
      <c r="H7" s="842"/>
      <c r="I7" s="227"/>
      <c r="J7" s="1494">
        <v>58.333333333333336</v>
      </c>
      <c r="K7" s="227"/>
      <c r="L7" s="1498">
        <v>76.0</v>
      </c>
      <c r="M7" s="1498"/>
      <c r="N7" s="1498">
        <v>50.0</v>
      </c>
      <c r="O7" s="1498">
        <v>49.0</v>
      </c>
      <c r="P7" s="227"/>
      <c r="Q7" s="845">
        <v>65.0</v>
      </c>
      <c r="R7" s="233"/>
      <c r="S7" s="82"/>
      <c r="T7" s="845">
        <v>84.0</v>
      </c>
      <c r="U7" s="203"/>
      <c r="V7" s="846">
        <v>0.97</v>
      </c>
      <c r="W7" s="106"/>
      <c r="X7" s="214"/>
    </row>
    <row r="8" ht="24.75" customHeight="1">
      <c r="A8" s="1496" t="s">
        <v>763</v>
      </c>
      <c r="B8" s="1497" t="s">
        <v>399</v>
      </c>
      <c r="C8" s="1483">
        <v>1977219.0</v>
      </c>
      <c r="D8" s="1484">
        <v>2539811.0</v>
      </c>
      <c r="E8" s="181"/>
      <c r="F8" s="361"/>
      <c r="G8" s="1485">
        <v>81.0</v>
      </c>
      <c r="H8" s="842"/>
      <c r="I8" s="227"/>
      <c r="J8" s="1494">
        <v>78.33333333333333</v>
      </c>
      <c r="K8" s="227"/>
      <c r="L8" s="1498">
        <v>92.0</v>
      </c>
      <c r="M8" s="1498"/>
      <c r="N8" s="1498">
        <v>60.0</v>
      </c>
      <c r="O8" s="1498">
        <v>83.0</v>
      </c>
      <c r="P8" s="227"/>
      <c r="Q8" s="845">
        <v>83.0</v>
      </c>
      <c r="R8" s="233"/>
      <c r="S8" s="82"/>
      <c r="T8" s="845">
        <v>90.0</v>
      </c>
      <c r="U8" s="203"/>
      <c r="V8" s="846">
        <v>0.86</v>
      </c>
      <c r="W8" s="106"/>
      <c r="X8" s="214"/>
    </row>
    <row r="9" ht="24.75" customHeight="1">
      <c r="A9" s="1501" t="s">
        <v>729</v>
      </c>
      <c r="B9" s="1502" t="s">
        <v>764</v>
      </c>
      <c r="C9" s="1483">
        <v>1977221.0</v>
      </c>
      <c r="D9" s="1484">
        <v>2544309.0</v>
      </c>
      <c r="E9" s="181"/>
      <c r="F9" s="361"/>
      <c r="G9" s="1485">
        <v>31.0</v>
      </c>
      <c r="H9" s="842"/>
      <c r="I9" s="227"/>
      <c r="J9" s="1494">
        <v>51.0</v>
      </c>
      <c r="K9" s="227"/>
      <c r="L9" s="1498">
        <v>88.0</v>
      </c>
      <c r="M9" s="1498"/>
      <c r="N9" s="1498">
        <v>45.0</v>
      </c>
      <c r="O9" s="1498">
        <v>20.0</v>
      </c>
      <c r="P9" s="227"/>
      <c r="Q9" s="845" t="s">
        <v>505</v>
      </c>
      <c r="R9" s="233"/>
      <c r="S9" s="82"/>
      <c r="T9" s="845" t="s">
        <v>505</v>
      </c>
      <c r="U9" s="203"/>
      <c r="V9" s="207"/>
      <c r="W9" s="106"/>
      <c r="X9" s="832" t="s">
        <v>509</v>
      </c>
      <c r="Y9" s="1505" t="s">
        <v>512</v>
      </c>
    </row>
    <row r="10" ht="24.75" customHeight="1">
      <c r="A10" s="1496" t="s">
        <v>28</v>
      </c>
      <c r="B10" s="1497" t="s">
        <v>29</v>
      </c>
      <c r="C10" s="1483">
        <v>1977220.0</v>
      </c>
      <c r="D10" s="1484">
        <v>2544089.0</v>
      </c>
      <c r="E10" s="181"/>
      <c r="F10" s="361"/>
      <c r="G10" s="1485">
        <v>7.0</v>
      </c>
      <c r="H10" s="842"/>
      <c r="I10" s="227"/>
      <c r="J10" s="1494">
        <v>46.666666666666664</v>
      </c>
      <c r="K10" s="227"/>
      <c r="L10" s="1498">
        <v>48.0</v>
      </c>
      <c r="M10" s="1498"/>
      <c r="N10" s="1498">
        <v>55.0</v>
      </c>
      <c r="O10" s="1498">
        <v>37.0</v>
      </c>
      <c r="P10" s="227"/>
      <c r="Q10" s="845">
        <v>55.0</v>
      </c>
      <c r="R10" s="233"/>
      <c r="S10" s="82"/>
      <c r="T10" s="845">
        <v>67.0</v>
      </c>
      <c r="U10" s="203"/>
      <c r="V10" s="846">
        <v>0.66</v>
      </c>
      <c r="W10" s="106"/>
      <c r="X10" s="214"/>
    </row>
    <row r="11" ht="24.75" customHeight="1">
      <c r="A11" s="1496" t="s">
        <v>765</v>
      </c>
      <c r="B11" s="1497" t="s">
        <v>766</v>
      </c>
      <c r="C11" s="1483">
        <v>1973031.0</v>
      </c>
      <c r="D11" s="1484">
        <v>2542194.0</v>
      </c>
      <c r="E11" s="181"/>
      <c r="F11" s="361"/>
      <c r="G11" s="1485">
        <v>39.0</v>
      </c>
      <c r="H11" s="842"/>
      <c r="I11" s="227"/>
      <c r="J11" s="1494">
        <v>60.666666666666664</v>
      </c>
      <c r="K11" s="227"/>
      <c r="L11" s="1498">
        <v>64.0</v>
      </c>
      <c r="M11" s="1498"/>
      <c r="N11" s="1498">
        <v>55.0</v>
      </c>
      <c r="O11" s="1498">
        <v>63.0</v>
      </c>
      <c r="P11" s="227"/>
      <c r="Q11" s="845" t="s">
        <v>505</v>
      </c>
      <c r="R11" s="233"/>
      <c r="S11" s="82"/>
      <c r="T11" s="845" t="s">
        <v>505</v>
      </c>
      <c r="U11" s="203"/>
      <c r="V11" s="846">
        <v>0.49</v>
      </c>
      <c r="W11" s="106"/>
      <c r="X11" s="214"/>
    </row>
    <row r="12" ht="24.75" customHeight="1">
      <c r="A12" s="1508" t="s">
        <v>767</v>
      </c>
      <c r="B12" s="1510" t="s">
        <v>768</v>
      </c>
      <c r="C12" s="1483">
        <v>1977218.0</v>
      </c>
      <c r="D12" s="1484">
        <v>2539445.0</v>
      </c>
      <c r="E12" s="181"/>
      <c r="F12" s="361"/>
      <c r="G12" s="963">
        <v>44.0</v>
      </c>
      <c r="H12" s="842"/>
      <c r="I12" s="227"/>
      <c r="J12" s="1494">
        <v>60.0</v>
      </c>
      <c r="K12" s="227"/>
      <c r="L12" s="1498">
        <v>64.0</v>
      </c>
      <c r="M12" s="1498"/>
      <c r="N12" s="1498">
        <v>50.0</v>
      </c>
      <c r="O12" s="1498">
        <v>66.0</v>
      </c>
      <c r="P12" s="227"/>
      <c r="Q12" s="845">
        <v>72.0</v>
      </c>
      <c r="R12" s="233"/>
      <c r="S12" s="82"/>
      <c r="T12" s="845">
        <v>63.0</v>
      </c>
      <c r="U12" s="203"/>
      <c r="V12" s="846">
        <v>0.8</v>
      </c>
      <c r="W12" s="106"/>
      <c r="X12" s="214"/>
    </row>
    <row r="13" ht="24.75" customHeight="1">
      <c r="A13" s="1508" t="s">
        <v>769</v>
      </c>
      <c r="B13" s="1510" t="s">
        <v>770</v>
      </c>
      <c r="C13" s="1483">
        <v>1977212.0</v>
      </c>
      <c r="D13" s="1484">
        <v>2546329.0</v>
      </c>
      <c r="E13" s="181"/>
      <c r="F13" s="361"/>
      <c r="G13" s="963">
        <v>55.0</v>
      </c>
      <c r="H13" s="842"/>
      <c r="I13" s="227"/>
      <c r="J13" s="1494">
        <v>77.0</v>
      </c>
      <c r="K13" s="227"/>
      <c r="L13" s="1498">
        <v>80.0</v>
      </c>
      <c r="M13" s="1498"/>
      <c r="N13" s="1498">
        <v>80.0</v>
      </c>
      <c r="O13" s="1498">
        <v>71.0</v>
      </c>
      <c r="P13" s="227"/>
      <c r="Q13" s="845" t="s">
        <v>505</v>
      </c>
      <c r="R13" s="233"/>
      <c r="S13" s="82"/>
      <c r="T13" s="845">
        <v>82.0</v>
      </c>
      <c r="U13" s="203"/>
      <c r="V13" s="846">
        <v>0.83</v>
      </c>
      <c r="W13" s="106"/>
      <c r="X13" s="214"/>
    </row>
    <row r="14" ht="24.75" customHeight="1">
      <c r="A14" s="1508" t="s">
        <v>771</v>
      </c>
      <c r="B14" s="1510" t="s">
        <v>772</v>
      </c>
      <c r="C14" s="1483">
        <v>1977216.0</v>
      </c>
      <c r="D14" s="1484">
        <v>2551168.0</v>
      </c>
      <c r="E14" s="181"/>
      <c r="F14" s="361"/>
      <c r="G14" s="1485"/>
      <c r="H14" s="842"/>
      <c r="I14" s="227"/>
      <c r="J14" s="1494">
        <v>75.66666666666667</v>
      </c>
      <c r="K14" s="227"/>
      <c r="L14" s="1498">
        <v>96.0</v>
      </c>
      <c r="M14" s="1498"/>
      <c r="N14" s="1498">
        <v>85.0</v>
      </c>
      <c r="O14" s="1498">
        <v>46.0</v>
      </c>
      <c r="P14" s="227"/>
      <c r="Q14" s="845" t="s">
        <v>505</v>
      </c>
      <c r="R14" s="233"/>
      <c r="S14" s="82"/>
      <c r="T14" s="845">
        <v>75.0</v>
      </c>
      <c r="U14" s="203"/>
      <c r="V14" s="846">
        <v>0.37</v>
      </c>
      <c r="W14" s="106"/>
      <c r="X14" s="214"/>
    </row>
    <row r="15" ht="24.75" customHeight="1">
      <c r="A15" s="1516" t="s">
        <v>773</v>
      </c>
      <c r="B15" s="1521" t="s">
        <v>774</v>
      </c>
      <c r="C15" s="1483">
        <v>1977276.0</v>
      </c>
      <c r="D15" s="1484">
        <v>2536827.0</v>
      </c>
      <c r="E15" s="181"/>
      <c r="F15" s="361"/>
      <c r="G15" s="963">
        <v>13.0</v>
      </c>
      <c r="H15" s="842"/>
      <c r="I15" s="227"/>
      <c r="J15" s="1494">
        <v>57.333333333333336</v>
      </c>
      <c r="K15" s="227"/>
      <c r="L15" s="1498">
        <v>60.0</v>
      </c>
      <c r="M15" s="1498"/>
      <c r="N15" s="1498">
        <v>75.0</v>
      </c>
      <c r="O15" s="1498">
        <v>37.0</v>
      </c>
      <c r="P15" s="227"/>
      <c r="Q15" s="845" t="s">
        <v>505</v>
      </c>
      <c r="R15" s="233"/>
      <c r="S15" s="82"/>
      <c r="T15" s="845" t="s">
        <v>505</v>
      </c>
      <c r="U15" s="203"/>
      <c r="V15" s="846">
        <v>0.89</v>
      </c>
      <c r="W15" s="106"/>
      <c r="X15" s="214"/>
    </row>
    <row r="16" ht="24.75" customHeight="1">
      <c r="A16" s="1525" t="s">
        <v>776</v>
      </c>
      <c r="B16" s="1528" t="s">
        <v>777</v>
      </c>
      <c r="C16" s="1483">
        <v>1977222.0</v>
      </c>
      <c r="D16" s="1484">
        <v>2545121.0</v>
      </c>
      <c r="E16" s="181"/>
      <c r="F16" s="361"/>
      <c r="G16" s="963">
        <v>12.0</v>
      </c>
      <c r="H16" s="842"/>
      <c r="I16" s="227"/>
      <c r="J16" s="1494">
        <v>43.666666666666664</v>
      </c>
      <c r="K16" s="227"/>
      <c r="L16" s="1498">
        <v>60.0</v>
      </c>
      <c r="M16" s="1498"/>
      <c r="N16" s="1498">
        <v>60.0</v>
      </c>
      <c r="O16" s="1498">
        <v>11.0</v>
      </c>
      <c r="P16" s="227"/>
      <c r="Q16" s="845" t="s">
        <v>505</v>
      </c>
      <c r="R16" s="233"/>
      <c r="S16" s="82"/>
      <c r="T16" s="845" t="s">
        <v>505</v>
      </c>
      <c r="U16" s="203"/>
      <c r="V16" s="207"/>
      <c r="W16" s="106"/>
      <c r="X16" s="832" t="s">
        <v>509</v>
      </c>
      <c r="Y16" s="1505" t="s">
        <v>517</v>
      </c>
    </row>
    <row r="17" ht="24.75" customHeight="1">
      <c r="A17" s="1516" t="s">
        <v>41</v>
      </c>
      <c r="B17" s="1521" t="s">
        <v>341</v>
      </c>
      <c r="C17" s="1483">
        <v>1977277.0</v>
      </c>
      <c r="D17" s="1484">
        <v>2465039.0</v>
      </c>
      <c r="E17" s="181"/>
      <c r="F17" s="361"/>
      <c r="G17" s="963"/>
      <c r="H17" s="842"/>
      <c r="I17" s="227"/>
      <c r="J17" s="1494">
        <v>80.0</v>
      </c>
      <c r="K17" s="227"/>
      <c r="L17" s="1498">
        <v>88.0</v>
      </c>
      <c r="M17" s="1498"/>
      <c r="N17" s="1498">
        <v>80.0</v>
      </c>
      <c r="O17" s="1498">
        <v>71.0</v>
      </c>
      <c r="P17" s="227"/>
      <c r="Q17" s="845" t="s">
        <v>505</v>
      </c>
      <c r="R17" s="233"/>
      <c r="S17" s="82"/>
      <c r="T17" s="845">
        <v>76.0</v>
      </c>
      <c r="U17" s="203"/>
      <c r="V17" s="846">
        <v>0.8</v>
      </c>
      <c r="W17" s="106"/>
      <c r="X17" s="214"/>
    </row>
    <row r="18" ht="24.75" customHeight="1">
      <c r="A18" s="1516" t="s">
        <v>779</v>
      </c>
      <c r="B18" s="1521" t="s">
        <v>342</v>
      </c>
      <c r="C18" s="1483">
        <v>1977280.0</v>
      </c>
      <c r="D18" s="1484">
        <v>2558065.0</v>
      </c>
      <c r="E18" s="181"/>
      <c r="F18" s="361"/>
      <c r="G18" s="963">
        <v>25.8</v>
      </c>
      <c r="H18" s="842"/>
      <c r="I18" s="227"/>
      <c r="J18" s="1494">
        <v>49.333333333333336</v>
      </c>
      <c r="K18" s="227"/>
      <c r="L18" s="1498">
        <v>88.0</v>
      </c>
      <c r="M18" s="1498"/>
      <c r="N18" s="1498">
        <v>60.0</v>
      </c>
      <c r="O18" s="1498">
        <v>0.0</v>
      </c>
      <c r="P18" s="227"/>
      <c r="Q18" s="845">
        <v>70.0</v>
      </c>
      <c r="R18" s="233"/>
      <c r="S18" s="82"/>
      <c r="T18" s="845">
        <v>83.0</v>
      </c>
      <c r="U18" s="203"/>
      <c r="V18" s="846">
        <v>0.71</v>
      </c>
      <c r="W18" s="106"/>
      <c r="X18" s="214"/>
    </row>
    <row r="19" ht="24.75" customHeight="1">
      <c r="A19" s="1516" t="s">
        <v>37</v>
      </c>
      <c r="B19" s="1521" t="s">
        <v>38</v>
      </c>
      <c r="C19" s="1483">
        <v>1977281.0</v>
      </c>
      <c r="D19" s="1484">
        <v>2518962.0</v>
      </c>
      <c r="E19" s="181"/>
      <c r="F19" s="361"/>
      <c r="G19" s="963">
        <v>88.0</v>
      </c>
      <c r="H19" s="842"/>
      <c r="I19" s="227"/>
      <c r="J19" s="1494">
        <v>83.66666666666667</v>
      </c>
      <c r="K19" s="227"/>
      <c r="L19" s="1498">
        <v>96.0</v>
      </c>
      <c r="M19" s="1498"/>
      <c r="N19" s="1498">
        <v>75.0</v>
      </c>
      <c r="O19" s="1498">
        <v>80.0</v>
      </c>
      <c r="P19" s="227"/>
      <c r="Q19" s="845" t="s">
        <v>505</v>
      </c>
      <c r="R19" s="233"/>
      <c r="S19" s="82"/>
      <c r="T19" s="845" t="s">
        <v>505</v>
      </c>
      <c r="U19" s="203"/>
      <c r="V19" s="846">
        <v>0.49</v>
      </c>
      <c r="W19" s="106"/>
      <c r="X19" s="214"/>
    </row>
    <row r="20" ht="24.75" customHeight="1">
      <c r="A20" s="1525" t="s">
        <v>60</v>
      </c>
      <c r="B20" s="1528" t="s">
        <v>780</v>
      </c>
      <c r="C20" s="1483">
        <v>1977285.0</v>
      </c>
      <c r="D20" s="1484">
        <v>2556072.0</v>
      </c>
      <c r="E20" s="181"/>
      <c r="F20" s="361"/>
      <c r="G20" s="1500"/>
      <c r="H20" s="842"/>
      <c r="I20" s="227"/>
      <c r="J20" s="1494">
        <v>46.666666666666664</v>
      </c>
      <c r="K20" s="227"/>
      <c r="L20" s="1498">
        <v>80.0</v>
      </c>
      <c r="M20" s="1498"/>
      <c r="N20" s="1498">
        <v>60.0</v>
      </c>
      <c r="O20" s="1498">
        <v>0.0</v>
      </c>
      <c r="P20" s="227"/>
      <c r="Q20" s="845" t="s">
        <v>505</v>
      </c>
      <c r="R20" s="233"/>
      <c r="S20" s="82"/>
      <c r="T20" s="901" t="s">
        <v>505</v>
      </c>
      <c r="U20" s="203"/>
      <c r="V20" s="207"/>
      <c r="W20" s="106"/>
      <c r="X20" s="832" t="s">
        <v>509</v>
      </c>
      <c r="Y20" s="1505" t="s">
        <v>517</v>
      </c>
    </row>
    <row r="21" ht="24.75" customHeight="1">
      <c r="A21" s="1516" t="s">
        <v>41</v>
      </c>
      <c r="B21" s="1521" t="s">
        <v>43</v>
      </c>
      <c r="C21" s="1483">
        <v>1977208.0</v>
      </c>
      <c r="D21" s="1484">
        <v>2558017.0</v>
      </c>
      <c r="E21" s="181"/>
      <c r="F21" s="361"/>
      <c r="G21" s="1500"/>
      <c r="H21" s="842"/>
      <c r="I21" s="227"/>
      <c r="J21" s="1494">
        <v>46.666666666666664</v>
      </c>
      <c r="K21" s="227"/>
      <c r="L21" s="1498">
        <v>84.0</v>
      </c>
      <c r="M21" s="1498"/>
      <c r="N21" s="1498">
        <v>50.0</v>
      </c>
      <c r="O21" s="1498">
        <v>6.0</v>
      </c>
      <c r="P21" s="227"/>
      <c r="Q21" s="845" t="s">
        <v>505</v>
      </c>
      <c r="R21" s="233"/>
      <c r="S21" s="82"/>
      <c r="T21" s="901">
        <v>72.0</v>
      </c>
      <c r="U21" s="203"/>
      <c r="V21" s="846">
        <v>0.8</v>
      </c>
      <c r="W21" s="106"/>
      <c r="X21" s="214"/>
    </row>
    <row r="22" ht="24.75" customHeight="1">
      <c r="A22" s="1536" t="s">
        <v>53</v>
      </c>
      <c r="B22" s="1537" t="s">
        <v>782</v>
      </c>
      <c r="C22" s="1483">
        <v>1977287.0</v>
      </c>
      <c r="D22" s="1484">
        <v>2560796.0</v>
      </c>
      <c r="E22" s="253"/>
      <c r="F22" s="366"/>
      <c r="G22" s="1404"/>
      <c r="H22" s="898"/>
      <c r="I22" s="224"/>
      <c r="J22" s="1494">
        <v>85.0</v>
      </c>
      <c r="K22" s="224"/>
      <c r="L22" s="1538">
        <v>92.0</v>
      </c>
      <c r="M22" s="1538"/>
      <c r="N22" s="1538">
        <v>80.0</v>
      </c>
      <c r="O22" s="1538">
        <v>83.0</v>
      </c>
      <c r="P22" s="224"/>
      <c r="Q22" s="845" t="s">
        <v>505</v>
      </c>
      <c r="R22" s="264"/>
      <c r="S22" s="82"/>
      <c r="T22" s="906" t="s">
        <v>505</v>
      </c>
      <c r="U22" s="236"/>
      <c r="V22" s="903">
        <v>0.71</v>
      </c>
      <c r="W22" s="106"/>
      <c r="X22" s="214"/>
    </row>
    <row r="23" ht="24.75" customHeight="1">
      <c r="A23" s="1512"/>
      <c r="B23" s="1514"/>
      <c r="C23" s="1515"/>
      <c r="D23" s="1519"/>
      <c r="E23" s="285"/>
      <c r="F23" s="371"/>
      <c r="G23" s="1451"/>
      <c r="H23" s="917"/>
      <c r="I23" s="243"/>
      <c r="J23" s="243"/>
      <c r="K23" s="243"/>
      <c r="L23" s="243"/>
      <c r="M23" s="243"/>
      <c r="N23" s="243"/>
      <c r="O23" s="243"/>
      <c r="P23" s="243"/>
      <c r="Q23" s="243"/>
      <c r="R23" s="246"/>
      <c r="S23" s="82"/>
      <c r="T23" s="234"/>
      <c r="U23" s="236"/>
      <c r="V23" s="238"/>
      <c r="W23" s="106"/>
      <c r="X23" s="214"/>
    </row>
    <row r="24" ht="15.75" customHeight="1">
      <c r="A24" s="1522"/>
      <c r="B24" s="1523"/>
      <c r="C24" s="1522"/>
      <c r="D24" s="1526"/>
      <c r="E24" s="181"/>
      <c r="F24" s="223"/>
      <c r="G24" s="225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33"/>
      <c r="S24" s="82"/>
      <c r="T24" s="234"/>
      <c r="U24" s="236"/>
      <c r="V24" s="238"/>
      <c r="W24" s="106"/>
      <c r="X24" s="214"/>
    </row>
    <row r="25" ht="18.75" customHeight="1">
      <c r="A25" s="239"/>
      <c r="B25" s="242"/>
      <c r="C25" s="372"/>
      <c r="D25" s="242"/>
      <c r="E25" s="285"/>
      <c r="F25" s="242"/>
      <c r="G25" s="241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6"/>
      <c r="S25" s="82"/>
      <c r="T25" s="234"/>
      <c r="U25" s="236"/>
      <c r="V25" s="238"/>
      <c r="W25" s="106"/>
      <c r="X25" s="214"/>
    </row>
    <row r="26" ht="16.5" customHeight="1">
      <c r="A26" s="292"/>
      <c r="B26" s="294"/>
      <c r="C26" s="294"/>
      <c r="D26" s="296"/>
      <c r="E26" s="297"/>
      <c r="F26" s="294"/>
      <c r="G26" s="294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276"/>
      <c r="S26" s="277"/>
      <c r="T26" s="278"/>
      <c r="U26" s="281"/>
      <c r="V26" s="284"/>
      <c r="W26" s="286"/>
      <c r="X26" s="287"/>
    </row>
    <row r="27" ht="30.75" customHeight="1">
      <c r="A27" s="306" t="s">
        <v>298</v>
      </c>
      <c r="B27" s="300"/>
      <c r="C27" s="307"/>
      <c r="D27" s="291"/>
      <c r="E27" s="318"/>
      <c r="F27" s="322" t="s">
        <v>285</v>
      </c>
      <c r="G27" s="322" t="s">
        <v>286</v>
      </c>
      <c r="H27" s="322" t="s">
        <v>287</v>
      </c>
      <c r="I27" s="322" t="s">
        <v>288</v>
      </c>
      <c r="J27" s="322" t="s">
        <v>289</v>
      </c>
      <c r="K27" s="322" t="s">
        <v>290</v>
      </c>
      <c r="L27" s="322" t="s">
        <v>291</v>
      </c>
      <c r="M27" s="322" t="s">
        <v>292</v>
      </c>
      <c r="N27" s="322" t="s">
        <v>293</v>
      </c>
      <c r="O27" s="322" t="s">
        <v>294</v>
      </c>
      <c r="P27" s="322" t="s">
        <v>295</v>
      </c>
      <c r="Q27" s="328" t="s">
        <v>296</v>
      </c>
      <c r="R27" s="331"/>
      <c r="S27" s="300"/>
      <c r="T27" s="300"/>
      <c r="U27" s="300"/>
      <c r="V27" s="300"/>
      <c r="W27" s="301"/>
      <c r="X27" s="315" t="s">
        <v>800</v>
      </c>
    </row>
    <row r="28" ht="72.75" customHeight="1">
      <c r="A28" s="336" t="s">
        <v>8</v>
      </c>
      <c r="B28" s="338" t="s">
        <v>11</v>
      </c>
      <c r="C28" s="340" t="s">
        <v>12</v>
      </c>
      <c r="D28" s="342" t="s">
        <v>214</v>
      </c>
      <c r="E28" s="344"/>
      <c r="F28" s="345"/>
      <c r="G28" s="347" t="s">
        <v>170</v>
      </c>
      <c r="H28" s="349"/>
      <c r="I28" s="345" t="s">
        <v>170</v>
      </c>
      <c r="J28" s="345" t="s">
        <v>299</v>
      </c>
      <c r="K28" s="345" t="s">
        <v>300</v>
      </c>
      <c r="L28" s="345" t="s">
        <v>170</v>
      </c>
      <c r="M28" s="345"/>
      <c r="N28" s="345" t="s">
        <v>172</v>
      </c>
      <c r="O28" s="347" t="s">
        <v>173</v>
      </c>
      <c r="P28" s="347" t="s">
        <v>176</v>
      </c>
      <c r="Q28" s="352" t="s">
        <v>178</v>
      </c>
      <c r="R28" s="332"/>
      <c r="S28" s="335"/>
      <c r="T28" s="335"/>
      <c r="U28" s="335"/>
      <c r="V28" s="335"/>
      <c r="W28" s="339"/>
      <c r="X28" s="343"/>
      <c r="Y28" s="33"/>
      <c r="Z28" s="33"/>
      <c r="AA28" s="33"/>
      <c r="AB28" s="33"/>
      <c r="AC28" s="33"/>
    </row>
    <row r="29" ht="15.75" customHeight="1">
      <c r="A29" s="217"/>
      <c r="B29" s="222"/>
      <c r="C29" s="361"/>
      <c r="D29" s="361"/>
      <c r="E29" s="362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354"/>
      <c r="Q29" s="233"/>
      <c r="R29" s="356"/>
      <c r="W29" s="363"/>
      <c r="X29" s="364"/>
    </row>
    <row r="30" ht="15.75" customHeight="1">
      <c r="A30" s="280"/>
      <c r="B30" s="282"/>
      <c r="C30" s="366"/>
      <c r="D30" s="366"/>
      <c r="E30" s="368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367"/>
      <c r="Q30" s="264"/>
      <c r="R30" s="356"/>
      <c r="W30" s="363"/>
      <c r="X30" s="364"/>
    </row>
    <row r="31" ht="15.75" customHeight="1">
      <c r="A31" s="280"/>
      <c r="B31" s="282"/>
      <c r="C31" s="366"/>
      <c r="D31" s="366"/>
      <c r="E31" s="368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367"/>
      <c r="Q31" s="264"/>
      <c r="R31" s="356"/>
      <c r="W31" s="363"/>
      <c r="X31" s="364"/>
    </row>
    <row r="32" ht="15.75" customHeight="1">
      <c r="A32" s="280"/>
      <c r="B32" s="282"/>
      <c r="C32" s="366"/>
      <c r="D32" s="366"/>
      <c r="E32" s="368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367"/>
      <c r="Q32" s="264"/>
      <c r="R32" s="356"/>
      <c r="W32" s="363"/>
      <c r="X32" s="364"/>
    </row>
    <row r="33" ht="15.75" customHeight="1">
      <c r="A33" s="280"/>
      <c r="B33" s="282"/>
      <c r="C33" s="366"/>
      <c r="D33" s="366"/>
      <c r="E33" s="368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367"/>
      <c r="Q33" s="264"/>
      <c r="R33" s="356"/>
      <c r="W33" s="363"/>
      <c r="X33" s="364"/>
    </row>
    <row r="34" ht="15.75" customHeight="1">
      <c r="A34" s="280"/>
      <c r="B34" s="282"/>
      <c r="C34" s="366"/>
      <c r="D34" s="366"/>
      <c r="E34" s="368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367"/>
      <c r="Q34" s="264"/>
      <c r="R34" s="356"/>
      <c r="W34" s="363"/>
      <c r="X34" s="364"/>
    </row>
    <row r="35" ht="15.75" customHeight="1">
      <c r="A35" s="280"/>
      <c r="B35" s="282"/>
      <c r="C35" s="366"/>
      <c r="D35" s="366"/>
      <c r="E35" s="368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367"/>
      <c r="Q35" s="264"/>
      <c r="R35" s="356"/>
      <c r="W35" s="363"/>
      <c r="X35" s="364"/>
    </row>
    <row r="36" ht="15.75" customHeight="1">
      <c r="A36" s="280"/>
      <c r="B36" s="282"/>
      <c r="C36" s="366"/>
      <c r="D36" s="366"/>
      <c r="E36" s="368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367"/>
      <c r="Q36" s="264"/>
      <c r="R36" s="356"/>
      <c r="W36" s="363"/>
      <c r="X36" s="364"/>
    </row>
    <row r="37" ht="15.75" customHeight="1">
      <c r="A37" s="280"/>
      <c r="B37" s="282"/>
      <c r="C37" s="366"/>
      <c r="D37" s="366"/>
      <c r="E37" s="368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367"/>
      <c r="Q37" s="264"/>
      <c r="R37" s="356"/>
      <c r="W37" s="363"/>
      <c r="X37" s="364"/>
    </row>
    <row r="38" ht="15.75" customHeight="1">
      <c r="A38" s="280"/>
      <c r="B38" s="282"/>
      <c r="C38" s="366"/>
      <c r="D38" s="366"/>
      <c r="E38" s="368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367"/>
      <c r="Q38" s="264"/>
      <c r="R38" s="356"/>
      <c r="W38" s="363"/>
      <c r="X38" s="364"/>
    </row>
    <row r="39" ht="15.75" customHeight="1">
      <c r="A39" s="280"/>
      <c r="B39" s="282"/>
      <c r="C39" s="366"/>
      <c r="D39" s="366"/>
      <c r="E39" s="368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367"/>
      <c r="Q39" s="264"/>
      <c r="R39" s="356"/>
      <c r="W39" s="363"/>
      <c r="X39" s="364"/>
    </row>
    <row r="40" ht="15.75" customHeight="1">
      <c r="A40" s="280"/>
      <c r="B40" s="282"/>
      <c r="C40" s="366"/>
      <c r="D40" s="366"/>
      <c r="E40" s="368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367"/>
      <c r="Q40" s="264"/>
      <c r="R40" s="356"/>
      <c r="W40" s="363"/>
      <c r="X40" s="364"/>
    </row>
    <row r="41" ht="15.75" customHeight="1">
      <c r="A41" s="280"/>
      <c r="B41" s="282"/>
      <c r="C41" s="366"/>
      <c r="D41" s="366"/>
      <c r="E41" s="368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367"/>
      <c r="Q41" s="264"/>
      <c r="R41" s="356"/>
      <c r="W41" s="363"/>
      <c r="X41" s="364"/>
    </row>
    <row r="42" ht="15.75" customHeight="1">
      <c r="A42" s="280"/>
      <c r="B42" s="282"/>
      <c r="C42" s="366"/>
      <c r="D42" s="366"/>
      <c r="E42" s="368"/>
      <c r="F42" s="224"/>
      <c r="G42" s="224"/>
      <c r="H42" s="1539"/>
      <c r="I42" s="224"/>
      <c r="J42" s="224"/>
      <c r="K42" s="224"/>
      <c r="L42" s="224"/>
      <c r="M42" s="224"/>
      <c r="N42" s="224"/>
      <c r="O42" s="224"/>
      <c r="P42" s="367"/>
      <c r="Q42" s="264"/>
      <c r="R42" s="356"/>
      <c r="W42" s="363"/>
      <c r="X42" s="364"/>
    </row>
    <row r="43" ht="15.75" customHeight="1">
      <c r="A43" s="280"/>
      <c r="B43" s="282"/>
      <c r="C43" s="366"/>
      <c r="D43" s="366"/>
      <c r="E43" s="368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367"/>
      <c r="Q43" s="264"/>
      <c r="R43" s="356"/>
      <c r="W43" s="363"/>
      <c r="X43" s="364"/>
    </row>
    <row r="44" ht="15.75" customHeight="1">
      <c r="A44" s="280"/>
      <c r="B44" s="282"/>
      <c r="C44" s="366"/>
      <c r="D44" s="366"/>
      <c r="E44" s="368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367"/>
      <c r="Q44" s="264"/>
      <c r="R44" s="356"/>
      <c r="W44" s="363"/>
      <c r="X44" s="364"/>
    </row>
    <row r="45" ht="15.75" customHeight="1">
      <c r="A45" s="239"/>
      <c r="B45" s="240"/>
      <c r="C45" s="371"/>
      <c r="D45" s="371"/>
      <c r="E45" s="372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373"/>
      <c r="Q45" s="246"/>
      <c r="R45" s="356"/>
      <c r="W45" s="363"/>
      <c r="X45" s="364"/>
    </row>
    <row r="46" ht="15.75" customHeight="1">
      <c r="A46" s="292"/>
      <c r="B46" s="294"/>
      <c r="C46" s="375"/>
      <c r="D46" s="375"/>
      <c r="E46" s="376"/>
      <c r="F46" s="303"/>
      <c r="G46" s="303"/>
      <c r="H46" s="303"/>
      <c r="I46" s="303"/>
      <c r="J46" s="303"/>
      <c r="K46" s="303"/>
      <c r="L46" s="303"/>
      <c r="M46" s="303"/>
      <c r="N46" s="303"/>
      <c r="O46" s="303"/>
      <c r="P46" s="377"/>
      <c r="Q46" s="276"/>
      <c r="R46" s="379"/>
      <c r="S46" s="380"/>
      <c r="T46" s="380"/>
      <c r="U46" s="380"/>
      <c r="V46" s="380"/>
      <c r="W46" s="381"/>
      <c r="X46" s="382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6"/>
    <mergeCell ref="W4:W26"/>
    <mergeCell ref="A27:C27"/>
    <mergeCell ref="R27:W27"/>
    <mergeCell ref="R28:W46"/>
  </mergeCells>
  <printOptions/>
  <pageMargins bottom="0.7480314960629921" footer="0.0" header="0.0" left="0.7086614173228347" right="0.7086614173228347" top="0.7480314960629921"/>
  <pageSetup paperSize="9"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31" t="s">
        <v>98</v>
      </c>
      <c r="B1" s="33"/>
      <c r="C1" s="33"/>
      <c r="D1" s="33"/>
      <c r="E1" s="33"/>
      <c r="F1" s="34"/>
      <c r="G1" s="34"/>
      <c r="H1" s="33"/>
      <c r="I1" s="33"/>
      <c r="J1" s="33"/>
      <c r="K1" s="33"/>
    </row>
    <row r="2">
      <c r="A2" s="122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1"/>
    </row>
    <row r="3" ht="30.75" customHeight="1">
      <c r="A3" s="42" t="s">
        <v>127</v>
      </c>
      <c r="B3" s="43"/>
      <c r="C3" s="44"/>
      <c r="D3" s="46"/>
      <c r="E3" s="48"/>
      <c r="F3" s="50"/>
      <c r="G3" s="51" t="s">
        <v>133</v>
      </c>
      <c r="H3" s="59" t="s">
        <v>147</v>
      </c>
      <c r="I3" s="59" t="s">
        <v>152</v>
      </c>
      <c r="J3" s="59" t="s">
        <v>153</v>
      </c>
      <c r="K3" s="59" t="s">
        <v>154</v>
      </c>
      <c r="L3" s="59" t="s">
        <v>155</v>
      </c>
      <c r="M3" s="59" t="s">
        <v>156</v>
      </c>
      <c r="N3" s="59" t="s">
        <v>157</v>
      </c>
      <c r="O3" s="59" t="s">
        <v>158</v>
      </c>
      <c r="P3" s="59" t="s">
        <v>159</v>
      </c>
      <c r="Q3" s="59" t="s">
        <v>160</v>
      </c>
      <c r="R3" s="50" t="s">
        <v>161</v>
      </c>
      <c r="S3" s="61" t="s">
        <v>162</v>
      </c>
      <c r="T3" s="62" t="s">
        <v>163</v>
      </c>
      <c r="U3" s="63" t="s">
        <v>164</v>
      </c>
      <c r="V3" s="64" t="s">
        <v>165</v>
      </c>
      <c r="W3" s="65"/>
      <c r="X3" s="66" t="s">
        <v>820</v>
      </c>
    </row>
    <row r="4">
      <c r="A4" s="408" t="s">
        <v>8</v>
      </c>
      <c r="B4" s="151" t="s">
        <v>11</v>
      </c>
      <c r="C4" s="1567" t="s">
        <v>12</v>
      </c>
      <c r="D4" s="324" t="s">
        <v>214</v>
      </c>
      <c r="E4" s="609" t="s">
        <v>167</v>
      </c>
      <c r="F4" s="712" t="s">
        <v>168</v>
      </c>
      <c r="G4" s="608" t="s">
        <v>169</v>
      </c>
      <c r="H4" s="611"/>
      <c r="I4" s="611"/>
      <c r="J4" s="611" t="s">
        <v>170</v>
      </c>
      <c r="K4" s="611"/>
      <c r="L4" s="611" t="s">
        <v>170</v>
      </c>
      <c r="M4" s="611"/>
      <c r="N4" s="611" t="s">
        <v>170</v>
      </c>
      <c r="O4" s="611" t="s">
        <v>171</v>
      </c>
      <c r="P4" s="611"/>
      <c r="Q4" s="611" t="s">
        <v>170</v>
      </c>
      <c r="R4" s="715" t="s">
        <v>172</v>
      </c>
      <c r="S4" s="82"/>
      <c r="T4" s="83" t="s">
        <v>173</v>
      </c>
      <c r="U4" s="84" t="s">
        <v>176</v>
      </c>
      <c r="V4" s="85" t="s">
        <v>178</v>
      </c>
      <c r="W4" s="87"/>
      <c r="X4" s="88"/>
    </row>
    <row r="5" ht="24.75" customHeight="1">
      <c r="A5" s="1568" t="s">
        <v>402</v>
      </c>
      <c r="B5" s="1569" t="s">
        <v>403</v>
      </c>
      <c r="C5" s="1570">
        <v>1977230.0</v>
      </c>
      <c r="D5" s="1576">
        <v>2542824.0</v>
      </c>
      <c r="E5" s="1577"/>
      <c r="F5" s="785"/>
      <c r="G5" s="1578">
        <v>34.0</v>
      </c>
      <c r="H5" s="829"/>
      <c r="I5" s="178"/>
      <c r="J5" s="178">
        <v>80.0</v>
      </c>
      <c r="K5" s="178"/>
      <c r="L5" s="178"/>
      <c r="M5" s="178"/>
      <c r="N5" s="969">
        <v>83.0</v>
      </c>
      <c r="O5" s="178"/>
      <c r="P5" s="178"/>
      <c r="Q5" s="969">
        <v>75.0</v>
      </c>
      <c r="R5" s="190"/>
      <c r="S5" s="82"/>
      <c r="T5" s="192"/>
      <c r="U5" s="203"/>
      <c r="V5" s="207"/>
      <c r="W5" s="106"/>
      <c r="X5" s="214"/>
    </row>
    <row r="6" ht="24.75" customHeight="1">
      <c r="A6" s="706" t="s">
        <v>404</v>
      </c>
      <c r="B6" s="502" t="s">
        <v>405</v>
      </c>
      <c r="C6" s="503">
        <v>1975612.0</v>
      </c>
      <c r="D6" s="1581">
        <v>2532349.0</v>
      </c>
      <c r="E6" s="1582"/>
      <c r="F6" s="361"/>
      <c r="G6" s="1583">
        <v>19.0</v>
      </c>
      <c r="H6" s="842"/>
      <c r="I6" s="227"/>
      <c r="J6" s="227">
        <v>65.0</v>
      </c>
      <c r="K6" s="227"/>
      <c r="L6" s="227">
        <v>45.0</v>
      </c>
      <c r="M6" s="227"/>
      <c r="N6" s="965">
        <v>83.0</v>
      </c>
      <c r="O6" s="227"/>
      <c r="P6" s="227"/>
      <c r="Q6" s="965">
        <v>96.0</v>
      </c>
      <c r="R6" s="233"/>
      <c r="S6" s="82"/>
      <c r="T6" s="192"/>
      <c r="U6" s="203"/>
      <c r="V6" s="207"/>
      <c r="W6" s="106"/>
      <c r="X6" s="214"/>
    </row>
    <row r="7" ht="24.75" customHeight="1">
      <c r="A7" s="706" t="s">
        <v>404</v>
      </c>
      <c r="B7" s="502" t="s">
        <v>406</v>
      </c>
      <c r="C7" s="504">
        <v>1975610.0</v>
      </c>
      <c r="D7" s="1581">
        <v>2532348.0</v>
      </c>
      <c r="E7" s="1582"/>
      <c r="F7" s="361"/>
      <c r="G7" s="1583">
        <v>45.0</v>
      </c>
      <c r="H7" s="842"/>
      <c r="I7" s="227"/>
      <c r="J7" s="227">
        <v>90.0</v>
      </c>
      <c r="K7" s="227"/>
      <c r="L7" s="227">
        <v>100.0</v>
      </c>
      <c r="M7" s="227"/>
      <c r="N7" s="965">
        <v>88.0</v>
      </c>
      <c r="O7" s="227"/>
      <c r="P7" s="227"/>
      <c r="Q7" s="965">
        <v>96.0</v>
      </c>
      <c r="R7" s="233"/>
      <c r="S7" s="82"/>
      <c r="T7" s="192"/>
      <c r="U7" s="203"/>
      <c r="V7" s="207"/>
      <c r="W7" s="106"/>
      <c r="X7" s="214"/>
    </row>
    <row r="8" ht="24.75" customHeight="1">
      <c r="A8" s="706" t="s">
        <v>407</v>
      </c>
      <c r="B8" s="502" t="s">
        <v>408</v>
      </c>
      <c r="C8" s="503">
        <v>1977239.0</v>
      </c>
      <c r="D8" s="1581">
        <v>2538668.0</v>
      </c>
      <c r="E8" s="1582"/>
      <c r="F8" s="361"/>
      <c r="G8" s="1586"/>
      <c r="H8" s="842"/>
      <c r="I8" s="227"/>
      <c r="J8" s="227"/>
      <c r="K8" s="227"/>
      <c r="L8" s="227">
        <v>40.0</v>
      </c>
      <c r="M8" s="227"/>
      <c r="N8" s="965">
        <v>76.0</v>
      </c>
      <c r="O8" s="227"/>
      <c r="P8" s="227"/>
      <c r="Q8" s="965">
        <v>68.0</v>
      </c>
      <c r="R8" s="233"/>
      <c r="S8" s="82"/>
      <c r="T8" s="192"/>
      <c r="U8" s="203"/>
      <c r="V8" s="207"/>
      <c r="W8" s="106"/>
      <c r="X8" s="214"/>
    </row>
    <row r="9" ht="24.75" customHeight="1">
      <c r="A9" s="706" t="s">
        <v>409</v>
      </c>
      <c r="B9" s="502" t="s">
        <v>410</v>
      </c>
      <c r="C9" s="503">
        <v>1977274.0</v>
      </c>
      <c r="D9" s="1581">
        <v>2537839.0</v>
      </c>
      <c r="E9" s="1582"/>
      <c r="F9" s="361"/>
      <c r="G9" s="1586"/>
      <c r="H9" s="842"/>
      <c r="I9" s="227"/>
      <c r="J9" s="227">
        <v>35.0</v>
      </c>
      <c r="K9" s="227"/>
      <c r="L9" s="227">
        <v>50.0</v>
      </c>
      <c r="M9" s="227"/>
      <c r="N9" s="227"/>
      <c r="O9" s="227"/>
      <c r="P9" s="227"/>
      <c r="Q9" s="227"/>
      <c r="R9" s="233"/>
      <c r="S9" s="82"/>
      <c r="T9" s="192"/>
      <c r="U9" s="203"/>
      <c r="V9" s="207"/>
      <c r="W9" s="106"/>
      <c r="X9" s="214"/>
    </row>
    <row r="10" ht="24.75" customHeight="1">
      <c r="A10" s="1587" t="s">
        <v>411</v>
      </c>
      <c r="B10" s="511" t="s">
        <v>412</v>
      </c>
      <c r="C10" s="503">
        <v>1977279.0</v>
      </c>
      <c r="D10" s="1588">
        <v>2515775.0</v>
      </c>
      <c r="E10" s="1582"/>
      <c r="F10" s="361"/>
      <c r="G10" s="1586"/>
      <c r="H10" s="842"/>
      <c r="I10" s="227"/>
      <c r="J10" s="227">
        <v>80.0</v>
      </c>
      <c r="K10" s="227"/>
      <c r="L10" s="227">
        <v>80.0</v>
      </c>
      <c r="M10" s="227"/>
      <c r="N10" s="965">
        <v>94.0</v>
      </c>
      <c r="O10" s="227"/>
      <c r="P10" s="227"/>
      <c r="Q10" s="965">
        <v>76.0</v>
      </c>
      <c r="R10" s="233"/>
      <c r="S10" s="82"/>
      <c r="T10" s="192"/>
      <c r="U10" s="203"/>
      <c r="V10" s="207"/>
      <c r="W10" s="106"/>
      <c r="X10" s="214"/>
    </row>
    <row r="11" ht="24.75" customHeight="1">
      <c r="A11" s="706" t="s">
        <v>413</v>
      </c>
      <c r="B11" s="502" t="s">
        <v>414</v>
      </c>
      <c r="C11" s="504">
        <v>1977283.0</v>
      </c>
      <c r="D11" s="1588">
        <v>2562103.0</v>
      </c>
      <c r="E11" s="1582"/>
      <c r="F11" s="361"/>
      <c r="G11" s="1586"/>
      <c r="H11" s="842"/>
      <c r="I11" s="227"/>
      <c r="J11" s="227">
        <v>25.0</v>
      </c>
      <c r="K11" s="227"/>
      <c r="L11" s="227">
        <v>65.0</v>
      </c>
      <c r="M11" s="227"/>
      <c r="N11" s="965">
        <v>50.0</v>
      </c>
      <c r="O11" s="227"/>
      <c r="P11" s="227"/>
      <c r="Q11" s="965">
        <v>58.0</v>
      </c>
      <c r="R11" s="233"/>
      <c r="S11" s="82"/>
      <c r="T11" s="192"/>
      <c r="U11" s="203"/>
      <c r="V11" s="207"/>
      <c r="W11" s="106"/>
      <c r="X11" s="214"/>
    </row>
    <row r="12" ht="24.75" customHeight="1">
      <c r="A12" s="717" t="s">
        <v>821</v>
      </c>
      <c r="B12" s="1599" t="s">
        <v>829</v>
      </c>
      <c r="C12" s="503">
        <v>1977214.0</v>
      </c>
      <c r="D12" s="1484">
        <v>2545734.0</v>
      </c>
      <c r="E12" s="1582"/>
      <c r="F12" s="361"/>
      <c r="G12" s="1586"/>
      <c r="H12" s="842"/>
      <c r="I12" s="227"/>
      <c r="J12" s="227"/>
      <c r="K12" s="227"/>
      <c r="L12" s="227"/>
      <c r="M12" s="227"/>
      <c r="N12" s="965">
        <v>60.0</v>
      </c>
      <c r="O12" s="227"/>
      <c r="P12" s="227"/>
      <c r="Q12" s="965">
        <v>58.0</v>
      </c>
      <c r="R12" s="233"/>
      <c r="S12" s="82"/>
      <c r="T12" s="192"/>
      <c r="U12" s="203"/>
      <c r="V12" s="207"/>
      <c r="W12" s="106"/>
      <c r="X12" s="214"/>
    </row>
    <row r="13" ht="24.75" customHeight="1">
      <c r="A13" s="1587" t="s">
        <v>834</v>
      </c>
      <c r="B13" s="511" t="s">
        <v>66</v>
      </c>
      <c r="C13" s="503">
        <v>1977206.0</v>
      </c>
      <c r="D13" s="1588">
        <v>2552745.0</v>
      </c>
      <c r="E13" s="1582"/>
      <c r="F13" s="361"/>
      <c r="G13" s="1586"/>
      <c r="H13" s="842"/>
      <c r="I13" s="227"/>
      <c r="J13" s="227">
        <v>30.0</v>
      </c>
      <c r="K13" s="227"/>
      <c r="L13" s="227">
        <v>30.0</v>
      </c>
      <c r="M13" s="227"/>
      <c r="N13" s="227"/>
      <c r="O13" s="227"/>
      <c r="P13" s="227"/>
      <c r="Q13" s="227"/>
      <c r="R13" s="233"/>
      <c r="S13" s="82"/>
      <c r="T13" s="192"/>
      <c r="U13" s="203"/>
      <c r="V13" s="207"/>
      <c r="W13" s="106"/>
      <c r="X13" s="214"/>
    </row>
    <row r="14" ht="24.75" customHeight="1">
      <c r="A14" s="1587" t="s">
        <v>42</v>
      </c>
      <c r="B14" s="511" t="s">
        <v>812</v>
      </c>
      <c r="C14" s="503">
        <v>1977288.0</v>
      </c>
      <c r="D14" s="1588">
        <v>2548003.0</v>
      </c>
      <c r="E14" s="1582"/>
      <c r="F14" s="361"/>
      <c r="G14" s="1586"/>
      <c r="H14" s="842"/>
      <c r="I14" s="227"/>
      <c r="J14" s="227">
        <v>50.0</v>
      </c>
      <c r="K14" s="227"/>
      <c r="L14" s="227">
        <v>40.0</v>
      </c>
      <c r="M14" s="227"/>
      <c r="N14" s="965">
        <v>60.0</v>
      </c>
      <c r="O14" s="227"/>
      <c r="P14" s="227"/>
      <c r="Q14" s="965">
        <v>60.0</v>
      </c>
      <c r="R14" s="233"/>
      <c r="S14" s="82"/>
      <c r="T14" s="192"/>
      <c r="U14" s="203"/>
      <c r="V14" s="207"/>
      <c r="W14" s="106"/>
      <c r="X14" s="214"/>
    </row>
    <row r="15" ht="24.75" customHeight="1">
      <c r="A15" s="717" t="s">
        <v>72</v>
      </c>
      <c r="B15" s="1599" t="s">
        <v>73</v>
      </c>
      <c r="C15" s="503">
        <v>1977293.0</v>
      </c>
      <c r="D15" s="1484">
        <v>2555213.0</v>
      </c>
      <c r="E15" s="1582"/>
      <c r="F15" s="361"/>
      <c r="G15" s="855">
        <v>59.0</v>
      </c>
      <c r="H15" s="842"/>
      <c r="I15" s="227"/>
      <c r="J15" s="227">
        <v>90.0</v>
      </c>
      <c r="K15" s="227"/>
      <c r="L15" s="227">
        <v>75.0</v>
      </c>
      <c r="M15" s="227"/>
      <c r="N15" s="965">
        <v>88.0</v>
      </c>
      <c r="O15" s="227"/>
      <c r="P15" s="227"/>
      <c r="Q15" s="965">
        <v>95.0</v>
      </c>
      <c r="R15" s="233"/>
      <c r="S15" s="82"/>
      <c r="T15" s="192"/>
      <c r="U15" s="203"/>
      <c r="V15" s="207"/>
      <c r="W15" s="106"/>
      <c r="X15" s="214"/>
    </row>
    <row r="16" ht="24.75" customHeight="1">
      <c r="A16" s="1587" t="s">
        <v>42</v>
      </c>
      <c r="B16" s="511" t="s">
        <v>815</v>
      </c>
      <c r="C16" s="504">
        <v>1977294.0</v>
      </c>
      <c r="D16" s="1588">
        <v>2557131.0</v>
      </c>
      <c r="E16" s="1582"/>
      <c r="F16" s="361"/>
      <c r="G16" s="1610"/>
      <c r="H16" s="842"/>
      <c r="I16" s="227"/>
      <c r="J16" s="227">
        <v>40.0</v>
      </c>
      <c r="K16" s="227"/>
      <c r="L16" s="227">
        <v>15.0</v>
      </c>
      <c r="M16" s="227"/>
      <c r="N16" s="965">
        <v>61.0</v>
      </c>
      <c r="O16" s="227"/>
      <c r="P16" s="227"/>
      <c r="Q16" s="965">
        <v>58.0</v>
      </c>
      <c r="R16" s="233"/>
      <c r="S16" s="82"/>
      <c r="T16" s="192"/>
      <c r="U16" s="203"/>
      <c r="V16" s="207"/>
      <c r="W16" s="106"/>
      <c r="X16" s="214"/>
    </row>
    <row r="17" ht="24.75" customHeight="1">
      <c r="A17" s="1611" t="s">
        <v>809</v>
      </c>
      <c r="B17" s="1612" t="s">
        <v>838</v>
      </c>
      <c r="C17" s="504">
        <v>1977207.0</v>
      </c>
      <c r="D17" s="1588">
        <v>2555524.0</v>
      </c>
      <c r="E17" s="1582"/>
      <c r="F17" s="361"/>
      <c r="G17" s="1583">
        <v>48.0</v>
      </c>
      <c r="H17" s="842"/>
      <c r="I17" s="227"/>
      <c r="J17" s="227">
        <v>65.0</v>
      </c>
      <c r="K17" s="227"/>
      <c r="L17" s="227">
        <v>40.0</v>
      </c>
      <c r="M17" s="227"/>
      <c r="N17" s="227"/>
      <c r="O17" s="227"/>
      <c r="P17" s="227"/>
      <c r="Q17" s="227"/>
      <c r="R17" s="233"/>
      <c r="S17" s="82"/>
      <c r="T17" s="192"/>
      <c r="U17" s="203"/>
      <c r="V17" s="207"/>
      <c r="W17" s="106"/>
      <c r="X17" s="214"/>
    </row>
    <row r="18" ht="24.75" customHeight="1">
      <c r="A18" s="1587" t="s">
        <v>41</v>
      </c>
      <c r="B18" s="511" t="s">
        <v>81</v>
      </c>
      <c r="C18" s="503">
        <v>1977209.0</v>
      </c>
      <c r="D18" s="1588">
        <v>2558019.0</v>
      </c>
      <c r="E18" s="1582"/>
      <c r="F18" s="361"/>
      <c r="G18" s="1583">
        <v>5.0</v>
      </c>
      <c r="H18" s="842"/>
      <c r="I18" s="227"/>
      <c r="J18" s="227">
        <v>45.0</v>
      </c>
      <c r="K18" s="227"/>
      <c r="L18" s="227">
        <v>15.0</v>
      </c>
      <c r="M18" s="227"/>
      <c r="N18" s="227"/>
      <c r="O18" s="227"/>
      <c r="P18" s="227"/>
      <c r="Q18" s="227"/>
      <c r="R18" s="233"/>
      <c r="S18" s="82"/>
      <c r="T18" s="192"/>
      <c r="U18" s="203"/>
      <c r="V18" s="207"/>
      <c r="W18" s="106"/>
      <c r="X18" s="214"/>
    </row>
    <row r="19" ht="24.75" customHeight="1">
      <c r="A19" s="1587" t="s">
        <v>823</v>
      </c>
      <c r="B19" s="511" t="s">
        <v>824</v>
      </c>
      <c r="C19" s="503">
        <v>1977297.0</v>
      </c>
      <c r="D19" s="1588">
        <v>2553640.0</v>
      </c>
      <c r="E19" s="1582"/>
      <c r="F19" s="361"/>
      <c r="G19" s="1583">
        <v>53.0</v>
      </c>
      <c r="H19" s="842"/>
      <c r="I19" s="227"/>
      <c r="J19" s="227">
        <v>60.0</v>
      </c>
      <c r="K19" s="227"/>
      <c r="L19" s="227"/>
      <c r="M19" s="227"/>
      <c r="N19" s="227"/>
      <c r="O19" s="227"/>
      <c r="P19" s="227"/>
      <c r="Q19" s="227"/>
      <c r="R19" s="233"/>
      <c r="S19" s="82"/>
      <c r="T19" s="192"/>
      <c r="U19" s="203"/>
      <c r="V19" s="207"/>
      <c r="W19" s="106"/>
      <c r="X19" s="214"/>
    </row>
    <row r="20" ht="24.75" customHeight="1">
      <c r="A20" s="1587" t="s">
        <v>423</v>
      </c>
      <c r="B20" s="511" t="s">
        <v>845</v>
      </c>
      <c r="C20" s="504">
        <v>1969382.0</v>
      </c>
      <c r="D20" s="1588">
        <v>2539677.0</v>
      </c>
      <c r="E20" s="1582"/>
      <c r="F20" s="361"/>
      <c r="G20" s="1583">
        <v>48.0</v>
      </c>
      <c r="H20" s="842"/>
      <c r="I20" s="227"/>
      <c r="J20" s="227">
        <v>50.0</v>
      </c>
      <c r="K20" s="227"/>
      <c r="L20" s="227">
        <v>100.0</v>
      </c>
      <c r="M20" s="227"/>
      <c r="N20" s="965">
        <v>94.0</v>
      </c>
      <c r="O20" s="227"/>
      <c r="P20" s="227"/>
      <c r="Q20" s="965">
        <v>80.0</v>
      </c>
      <c r="R20" s="233"/>
      <c r="S20" s="82"/>
      <c r="T20" s="192"/>
      <c r="U20" s="203"/>
      <c r="V20" s="207"/>
      <c r="W20" s="106"/>
      <c r="X20" s="214"/>
    </row>
    <row r="21" ht="24.75" customHeight="1">
      <c r="A21" s="717" t="s">
        <v>817</v>
      </c>
      <c r="B21" s="1599" t="s">
        <v>453</v>
      </c>
      <c r="C21" s="503">
        <v>2068530.0</v>
      </c>
      <c r="D21" s="1484">
        <v>2552241.0</v>
      </c>
      <c r="E21" s="1582"/>
      <c r="F21" s="361"/>
      <c r="G21" s="1583">
        <v>14.0</v>
      </c>
      <c r="H21" s="842"/>
      <c r="I21" s="227"/>
      <c r="J21" s="227">
        <v>25.0</v>
      </c>
      <c r="K21" s="227"/>
      <c r="L21" s="227"/>
      <c r="M21" s="227"/>
      <c r="N21" s="227"/>
      <c r="O21" s="227"/>
      <c r="P21" s="227"/>
      <c r="Q21" s="227"/>
      <c r="R21" s="233"/>
      <c r="S21" s="82"/>
      <c r="T21" s="192"/>
      <c r="U21" s="203"/>
      <c r="V21" s="207"/>
      <c r="W21" s="106"/>
      <c r="X21" s="214"/>
    </row>
    <row r="22" ht="24.75" customHeight="1">
      <c r="A22" s="1611" t="s">
        <v>86</v>
      </c>
      <c r="B22" s="1683" t="s">
        <v>87</v>
      </c>
      <c r="C22" s="503">
        <v>1977301.0</v>
      </c>
      <c r="D22" s="1484">
        <v>2547505.0</v>
      </c>
      <c r="E22" s="1582"/>
      <c r="F22" s="361"/>
      <c r="G22" s="1586"/>
      <c r="H22" s="842"/>
      <c r="I22" s="227"/>
      <c r="J22" s="227">
        <v>25.0</v>
      </c>
      <c r="K22" s="227"/>
      <c r="L22" s="227">
        <v>55.0</v>
      </c>
      <c r="M22" s="227"/>
      <c r="N22" s="965">
        <v>61.0</v>
      </c>
      <c r="O22" s="227"/>
      <c r="P22" s="227"/>
      <c r="Q22" s="965">
        <v>68.0</v>
      </c>
      <c r="R22" s="233"/>
      <c r="S22" s="82"/>
      <c r="T22" s="192"/>
      <c r="U22" s="203"/>
      <c r="V22" s="207"/>
      <c r="W22" s="106"/>
      <c r="X22" s="214"/>
    </row>
    <row r="23" ht="24.75" customHeight="1">
      <c r="A23" s="1611" t="s">
        <v>848</v>
      </c>
      <c r="B23" s="1683" t="s">
        <v>826</v>
      </c>
      <c r="C23" s="503">
        <v>2067922.0</v>
      </c>
      <c r="D23" s="1484">
        <v>2565542.0</v>
      </c>
      <c r="E23" s="1582"/>
      <c r="F23" s="361"/>
      <c r="G23" s="1586"/>
      <c r="H23" s="842"/>
      <c r="I23" s="227"/>
      <c r="J23" s="227">
        <v>55.0</v>
      </c>
      <c r="K23" s="227"/>
      <c r="L23" s="227">
        <v>50.0</v>
      </c>
      <c r="M23" s="227"/>
      <c r="N23" s="965">
        <v>90.0</v>
      </c>
      <c r="O23" s="227"/>
      <c r="P23" s="227"/>
      <c r="Q23" s="965">
        <v>88.0</v>
      </c>
      <c r="R23" s="233"/>
      <c r="S23" s="82"/>
      <c r="T23" s="192"/>
      <c r="U23" s="203"/>
      <c r="V23" s="207"/>
      <c r="W23" s="106"/>
      <c r="X23" s="214"/>
    </row>
    <row r="24" ht="24.75" customHeight="1">
      <c r="A24" s="1611" t="s">
        <v>425</v>
      </c>
      <c r="B24" s="1683" t="s">
        <v>426</v>
      </c>
      <c r="C24" s="503"/>
      <c r="D24" s="1484">
        <v>2562210.0</v>
      </c>
      <c r="E24" s="1582"/>
      <c r="F24" s="361"/>
      <c r="G24" s="1586"/>
      <c r="H24" s="842"/>
      <c r="I24" s="227"/>
      <c r="J24" s="227"/>
      <c r="K24" s="227"/>
      <c r="L24" s="227"/>
      <c r="M24" s="227"/>
      <c r="N24" s="965">
        <v>77.0</v>
      </c>
      <c r="O24" s="227"/>
      <c r="P24" s="227"/>
      <c r="Q24" s="965">
        <v>72.0</v>
      </c>
      <c r="R24" s="233"/>
      <c r="S24" s="82"/>
      <c r="T24" s="192"/>
      <c r="U24" s="203"/>
      <c r="V24" s="207"/>
      <c r="W24" s="106"/>
      <c r="X24" s="214"/>
    </row>
    <row r="25" ht="24.75" customHeight="1">
      <c r="A25" s="1687"/>
      <c r="B25" s="1688"/>
      <c r="C25" s="1689">
        <v>1977336.0</v>
      </c>
      <c r="D25" s="1690"/>
      <c r="E25" s="1691"/>
      <c r="F25" s="1692"/>
      <c r="G25" s="1693"/>
      <c r="H25" s="1694"/>
      <c r="I25" s="271"/>
      <c r="J25" s="271">
        <v>70.0</v>
      </c>
      <c r="K25" s="271"/>
      <c r="L25" s="271">
        <v>45.0</v>
      </c>
      <c r="M25" s="271"/>
      <c r="N25" s="271"/>
      <c r="O25" s="271"/>
      <c r="P25" s="271"/>
      <c r="Q25" s="271"/>
      <c r="R25" s="467"/>
      <c r="S25" s="82"/>
      <c r="T25" s="192"/>
      <c r="U25" s="203"/>
      <c r="V25" s="207"/>
      <c r="W25" s="106"/>
      <c r="X25" s="214"/>
    </row>
    <row r="26" ht="24.75" customHeight="1">
      <c r="A26" s="1687"/>
      <c r="B26" s="1688"/>
      <c r="C26" s="1689"/>
      <c r="D26" s="1690"/>
      <c r="E26" s="1691"/>
      <c r="F26" s="1692"/>
      <c r="G26" s="1693"/>
      <c r="H26" s="1694"/>
      <c r="I26" s="271"/>
      <c r="J26" s="271"/>
      <c r="K26" s="271"/>
      <c r="L26" s="271"/>
      <c r="M26" s="271"/>
      <c r="N26" s="271"/>
      <c r="O26" s="271"/>
      <c r="P26" s="271"/>
      <c r="Q26" s="271"/>
      <c r="R26" s="467"/>
      <c r="S26" s="82"/>
      <c r="T26" s="192"/>
      <c r="U26" s="203"/>
      <c r="V26" s="207"/>
      <c r="W26" s="106"/>
      <c r="X26" s="214"/>
    </row>
    <row r="27" ht="24.75" customHeight="1">
      <c r="A27" s="1695"/>
      <c r="B27" s="1696"/>
      <c r="C27" s="1697"/>
      <c r="D27" s="1698"/>
      <c r="E27" s="337"/>
      <c r="F27" s="375"/>
      <c r="G27" s="1699"/>
      <c r="H27" s="1700"/>
      <c r="I27" s="303"/>
      <c r="J27" s="303"/>
      <c r="K27" s="303"/>
      <c r="L27" s="303"/>
      <c r="M27" s="303"/>
      <c r="N27" s="303"/>
      <c r="O27" s="303"/>
      <c r="P27" s="303"/>
      <c r="Q27" s="303"/>
      <c r="R27" s="276"/>
      <c r="S27" s="82"/>
      <c r="T27" s="192"/>
      <c r="U27" s="203"/>
      <c r="V27" s="207"/>
      <c r="W27" s="106"/>
      <c r="X27" s="214"/>
    </row>
    <row r="28" ht="18.75" customHeight="1">
      <c r="A28" s="1701"/>
      <c r="B28" s="1702"/>
      <c r="C28" s="1703"/>
      <c r="D28" s="1702"/>
      <c r="E28" s="297"/>
      <c r="F28" s="296"/>
      <c r="G28" s="384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276"/>
      <c r="S28" s="82"/>
      <c r="T28" s="234"/>
      <c r="U28" s="236"/>
      <c r="V28" s="238"/>
      <c r="W28" s="106"/>
      <c r="X28" s="214"/>
    </row>
    <row r="29" ht="16.5" customHeight="1">
      <c r="A29" s="292"/>
      <c r="B29" s="294"/>
      <c r="C29" s="294"/>
      <c r="D29" s="296"/>
      <c r="E29" s="297"/>
      <c r="F29" s="294"/>
      <c r="G29" s="294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276"/>
      <c r="S29" s="277"/>
      <c r="T29" s="278"/>
      <c r="U29" s="281"/>
      <c r="V29" s="284"/>
      <c r="W29" s="286"/>
      <c r="X29" s="287"/>
    </row>
    <row r="30" ht="30.75" customHeight="1">
      <c r="A30" s="306" t="s">
        <v>298</v>
      </c>
      <c r="B30" s="300"/>
      <c r="C30" s="307"/>
      <c r="D30" s="291"/>
      <c r="E30" s="318"/>
      <c r="F30" s="322" t="s">
        <v>285</v>
      </c>
      <c r="G30" s="322" t="s">
        <v>286</v>
      </c>
      <c r="H30" s="322" t="s">
        <v>287</v>
      </c>
      <c r="I30" s="322" t="s">
        <v>288</v>
      </c>
      <c r="J30" s="322" t="s">
        <v>289</v>
      </c>
      <c r="K30" s="322" t="s">
        <v>290</v>
      </c>
      <c r="L30" s="322" t="s">
        <v>291</v>
      </c>
      <c r="M30" s="322" t="s">
        <v>292</v>
      </c>
      <c r="N30" s="322" t="s">
        <v>293</v>
      </c>
      <c r="O30" s="322" t="s">
        <v>294</v>
      </c>
      <c r="P30" s="322" t="s">
        <v>295</v>
      </c>
      <c r="Q30" s="328" t="s">
        <v>296</v>
      </c>
      <c r="R30" s="331"/>
      <c r="S30" s="300"/>
      <c r="T30" s="300"/>
      <c r="U30" s="300"/>
      <c r="V30" s="300"/>
      <c r="W30" s="301"/>
      <c r="X30" s="315" t="s">
        <v>849</v>
      </c>
    </row>
    <row r="31" ht="72.75" customHeight="1">
      <c r="A31" s="336" t="s">
        <v>8</v>
      </c>
      <c r="B31" s="338" t="s">
        <v>11</v>
      </c>
      <c r="C31" s="340" t="s">
        <v>12</v>
      </c>
      <c r="D31" s="342" t="s">
        <v>214</v>
      </c>
      <c r="E31" s="344"/>
      <c r="F31" s="345"/>
      <c r="G31" s="347" t="s">
        <v>170</v>
      </c>
      <c r="H31" s="349"/>
      <c r="I31" s="345" t="s">
        <v>170</v>
      </c>
      <c r="J31" s="345" t="s">
        <v>299</v>
      </c>
      <c r="K31" s="345" t="s">
        <v>300</v>
      </c>
      <c r="L31" s="345" t="s">
        <v>170</v>
      </c>
      <c r="M31" s="345"/>
      <c r="N31" s="345" t="s">
        <v>172</v>
      </c>
      <c r="O31" s="347" t="s">
        <v>173</v>
      </c>
      <c r="P31" s="347" t="s">
        <v>176</v>
      </c>
      <c r="Q31" s="352" t="s">
        <v>178</v>
      </c>
      <c r="R31" s="332"/>
      <c r="S31" s="335"/>
      <c r="T31" s="335"/>
      <c r="U31" s="335"/>
      <c r="V31" s="335"/>
      <c r="W31" s="339"/>
      <c r="X31" s="343"/>
      <c r="Y31" s="33"/>
      <c r="Z31" s="33"/>
      <c r="AA31" s="33"/>
      <c r="AB31" s="33"/>
      <c r="AC31" s="33"/>
    </row>
    <row r="32" ht="15.75" customHeight="1">
      <c r="A32" s="217"/>
      <c r="B32" s="222"/>
      <c r="C32" s="361"/>
      <c r="D32" s="361"/>
      <c r="E32" s="362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354"/>
      <c r="Q32" s="233"/>
      <c r="R32" s="356"/>
      <c r="W32" s="363"/>
      <c r="X32" s="364"/>
    </row>
    <row r="33" ht="15.75" customHeight="1">
      <c r="A33" s="280"/>
      <c r="B33" s="282"/>
      <c r="C33" s="366"/>
      <c r="D33" s="366"/>
      <c r="E33" s="368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367"/>
      <c r="Q33" s="264"/>
      <c r="R33" s="356"/>
      <c r="W33" s="363"/>
      <c r="X33" s="364"/>
    </row>
    <row r="34" ht="15.75" customHeight="1">
      <c r="A34" s="280"/>
      <c r="B34" s="282"/>
      <c r="C34" s="366"/>
      <c r="D34" s="366"/>
      <c r="E34" s="368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367"/>
      <c r="Q34" s="264"/>
      <c r="R34" s="356"/>
      <c r="W34" s="363"/>
      <c r="X34" s="364"/>
    </row>
    <row r="35" ht="15.75" customHeight="1">
      <c r="A35" s="280"/>
      <c r="B35" s="282"/>
      <c r="C35" s="366"/>
      <c r="D35" s="366"/>
      <c r="E35" s="368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367"/>
      <c r="Q35" s="264"/>
      <c r="R35" s="356"/>
      <c r="W35" s="363"/>
      <c r="X35" s="364"/>
    </row>
    <row r="36" ht="15.75" customHeight="1">
      <c r="A36" s="280"/>
      <c r="B36" s="282"/>
      <c r="C36" s="366"/>
      <c r="D36" s="366"/>
      <c r="E36" s="368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367"/>
      <c r="Q36" s="264"/>
      <c r="R36" s="356"/>
      <c r="W36" s="363"/>
      <c r="X36" s="364"/>
    </row>
    <row r="37" ht="15.75" customHeight="1">
      <c r="A37" s="280"/>
      <c r="B37" s="282"/>
      <c r="C37" s="366"/>
      <c r="D37" s="366"/>
      <c r="E37" s="368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367"/>
      <c r="Q37" s="264"/>
      <c r="R37" s="356"/>
      <c r="W37" s="363"/>
      <c r="X37" s="364"/>
    </row>
    <row r="38" ht="15.75" customHeight="1">
      <c r="A38" s="280"/>
      <c r="B38" s="282"/>
      <c r="C38" s="366"/>
      <c r="D38" s="366"/>
      <c r="E38" s="368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367"/>
      <c r="Q38" s="264"/>
      <c r="R38" s="356"/>
      <c r="W38" s="363"/>
      <c r="X38" s="364"/>
    </row>
    <row r="39" ht="15.75" customHeight="1">
      <c r="A39" s="280"/>
      <c r="B39" s="282"/>
      <c r="C39" s="366"/>
      <c r="D39" s="366"/>
      <c r="E39" s="368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367"/>
      <c r="Q39" s="264"/>
      <c r="R39" s="356"/>
      <c r="W39" s="363"/>
      <c r="X39" s="364"/>
    </row>
    <row r="40" ht="15.75" customHeight="1">
      <c r="A40" s="280"/>
      <c r="B40" s="282"/>
      <c r="C40" s="366"/>
      <c r="D40" s="366"/>
      <c r="E40" s="368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367"/>
      <c r="Q40" s="264"/>
      <c r="R40" s="356"/>
      <c r="W40" s="363"/>
      <c r="X40" s="364"/>
    </row>
    <row r="41" ht="15.75" customHeight="1">
      <c r="A41" s="280"/>
      <c r="B41" s="282"/>
      <c r="C41" s="366"/>
      <c r="D41" s="366"/>
      <c r="E41" s="368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367"/>
      <c r="Q41" s="264"/>
      <c r="R41" s="356"/>
      <c r="W41" s="363"/>
      <c r="X41" s="364"/>
    </row>
    <row r="42" ht="15.75" customHeight="1">
      <c r="A42" s="280"/>
      <c r="B42" s="282"/>
      <c r="C42" s="366"/>
      <c r="D42" s="366"/>
      <c r="E42" s="368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367"/>
      <c r="Q42" s="264"/>
      <c r="R42" s="356"/>
      <c r="W42" s="363"/>
      <c r="X42" s="364"/>
    </row>
    <row r="43" ht="15.75" customHeight="1">
      <c r="A43" s="280"/>
      <c r="B43" s="282"/>
      <c r="C43" s="366"/>
      <c r="D43" s="366"/>
      <c r="E43" s="368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367"/>
      <c r="Q43" s="264"/>
      <c r="R43" s="356"/>
      <c r="W43" s="363"/>
      <c r="X43" s="364"/>
    </row>
    <row r="44" ht="15.75" customHeight="1">
      <c r="A44" s="280"/>
      <c r="B44" s="282"/>
      <c r="C44" s="366"/>
      <c r="D44" s="366"/>
      <c r="E44" s="368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367"/>
      <c r="Q44" s="264"/>
      <c r="R44" s="356"/>
      <c r="W44" s="363"/>
      <c r="X44" s="364"/>
    </row>
    <row r="45" ht="15.75" customHeight="1">
      <c r="A45" s="280"/>
      <c r="B45" s="282"/>
      <c r="C45" s="366"/>
      <c r="D45" s="366"/>
      <c r="E45" s="368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367"/>
      <c r="Q45" s="264"/>
      <c r="R45" s="356"/>
      <c r="W45" s="363"/>
      <c r="X45" s="364"/>
    </row>
    <row r="46" ht="15.75" customHeight="1">
      <c r="A46" s="280"/>
      <c r="B46" s="282"/>
      <c r="C46" s="366"/>
      <c r="D46" s="366"/>
      <c r="E46" s="368"/>
      <c r="F46" s="224"/>
      <c r="G46" s="224"/>
      <c r="H46" s="224"/>
      <c r="I46" s="224"/>
      <c r="J46" s="224"/>
      <c r="K46" s="224"/>
      <c r="L46" s="224"/>
      <c r="M46" s="224"/>
      <c r="N46" s="224"/>
      <c r="O46" s="224"/>
      <c r="P46" s="367"/>
      <c r="Q46" s="264"/>
      <c r="R46" s="356"/>
      <c r="W46" s="363"/>
      <c r="X46" s="364"/>
    </row>
    <row r="47" ht="15.75" customHeight="1">
      <c r="A47" s="280"/>
      <c r="B47" s="282"/>
      <c r="C47" s="366"/>
      <c r="D47" s="366"/>
      <c r="E47" s="368"/>
      <c r="F47" s="224"/>
      <c r="G47" s="224"/>
      <c r="H47" s="224"/>
      <c r="I47" s="224"/>
      <c r="J47" s="224"/>
      <c r="K47" s="224"/>
      <c r="L47" s="224"/>
      <c r="M47" s="224"/>
      <c r="N47" s="224"/>
      <c r="O47" s="224"/>
      <c r="P47" s="367"/>
      <c r="Q47" s="264"/>
      <c r="R47" s="356"/>
      <c r="W47" s="363"/>
      <c r="X47" s="364"/>
    </row>
    <row r="48" ht="15.75" customHeight="1">
      <c r="A48" s="239"/>
      <c r="B48" s="240"/>
      <c r="C48" s="371"/>
      <c r="D48" s="371"/>
      <c r="E48" s="372"/>
      <c r="F48" s="243"/>
      <c r="G48" s="243"/>
      <c r="H48" s="243"/>
      <c r="I48" s="243"/>
      <c r="J48" s="243"/>
      <c r="K48" s="243"/>
      <c r="L48" s="243"/>
      <c r="M48" s="243"/>
      <c r="N48" s="243"/>
      <c r="O48" s="243"/>
      <c r="P48" s="373"/>
      <c r="Q48" s="246"/>
      <c r="R48" s="356"/>
      <c r="W48" s="363"/>
      <c r="X48" s="364"/>
    </row>
    <row r="49" ht="15.75" customHeight="1">
      <c r="A49" s="292"/>
      <c r="B49" s="294"/>
      <c r="C49" s="375"/>
      <c r="D49" s="375"/>
      <c r="E49" s="376"/>
      <c r="F49" s="303"/>
      <c r="G49" s="303"/>
      <c r="H49" s="303"/>
      <c r="I49" s="303"/>
      <c r="J49" s="303"/>
      <c r="K49" s="303"/>
      <c r="L49" s="303"/>
      <c r="M49" s="303"/>
      <c r="N49" s="303"/>
      <c r="O49" s="303"/>
      <c r="P49" s="377"/>
      <c r="Q49" s="276"/>
      <c r="R49" s="379"/>
      <c r="S49" s="380"/>
      <c r="T49" s="380"/>
      <c r="U49" s="380"/>
      <c r="V49" s="380"/>
      <c r="W49" s="381"/>
      <c r="X49" s="382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9"/>
    <mergeCell ref="W4:W29"/>
    <mergeCell ref="A30:C30"/>
    <mergeCell ref="R30:W30"/>
    <mergeCell ref="R31:W49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/>
  </sheetViews>
  <sheetFormatPr customHeight="1" defaultColWidth="12.63" defaultRowHeight="15.0"/>
  <cols>
    <col customWidth="1" min="1" max="1" width="18.13"/>
    <col customWidth="1" min="2" max="2" width="26.88"/>
    <col customWidth="1" min="3" max="3" width="18.13"/>
    <col customWidth="1" min="4" max="4" width="18.75"/>
    <col customWidth="1" min="5" max="5" width="12.63"/>
    <col customWidth="1" min="6" max="6" width="13.0"/>
    <col customWidth="1" min="7" max="7" width="14.63"/>
    <col customWidth="1" min="8" max="8" width="13.5"/>
    <col customWidth="1" min="9" max="9" width="14.13"/>
    <col customWidth="1" min="10" max="10" width="14.63"/>
    <col customWidth="1" min="11" max="11" width="13.5"/>
    <col customWidth="1" min="12" max="12" width="15.5"/>
    <col customWidth="1" min="13" max="13" width="14.25"/>
    <col customWidth="1" min="14" max="14" width="16.63"/>
    <col customWidth="1" min="15" max="16" width="18.13"/>
    <col customWidth="1" min="17" max="17" width="16.0"/>
    <col customWidth="1" min="18" max="18" width="18.13"/>
    <col customWidth="1" min="19" max="19" width="25.63"/>
    <col customWidth="1" min="20" max="25" width="18.13"/>
    <col customWidth="1" min="26" max="26" width="27.63"/>
    <col customWidth="1" min="27" max="31" width="7.63"/>
  </cols>
  <sheetData>
    <row r="1" ht="34.5" customHeight="1">
      <c r="A1" s="31" t="s">
        <v>98</v>
      </c>
      <c r="B1" s="33"/>
      <c r="C1" s="33"/>
      <c r="D1" s="33"/>
      <c r="E1" s="33"/>
      <c r="F1" s="34"/>
      <c r="G1" s="34"/>
      <c r="H1" s="33"/>
      <c r="I1" s="33"/>
      <c r="J1" s="33"/>
      <c r="K1" s="33"/>
    </row>
    <row r="2">
      <c r="A2" s="122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1"/>
    </row>
    <row r="3" ht="42.0" customHeight="1">
      <c r="A3" s="924" t="s">
        <v>127</v>
      </c>
      <c r="B3" s="40"/>
      <c r="C3" s="40"/>
      <c r="D3" s="41"/>
      <c r="E3" s="51"/>
      <c r="F3" s="50"/>
      <c r="G3" s="51" t="s">
        <v>133</v>
      </c>
      <c r="H3" s="59" t="s">
        <v>147</v>
      </c>
      <c r="I3" s="59" t="s">
        <v>152</v>
      </c>
      <c r="J3" s="59" t="s">
        <v>153</v>
      </c>
      <c r="K3" s="59" t="s">
        <v>154</v>
      </c>
      <c r="L3" s="59" t="s">
        <v>155</v>
      </c>
      <c r="M3" s="59" t="s">
        <v>156</v>
      </c>
      <c r="N3" s="59" t="s">
        <v>157</v>
      </c>
      <c r="O3" s="59" t="s">
        <v>158</v>
      </c>
      <c r="P3" s="59" t="s">
        <v>159</v>
      </c>
      <c r="Q3" s="59" t="s">
        <v>160</v>
      </c>
      <c r="R3" s="50" t="s">
        <v>161</v>
      </c>
      <c r="S3" s="61" t="s">
        <v>162</v>
      </c>
      <c r="T3" s="62" t="s">
        <v>163</v>
      </c>
      <c r="U3" s="63" t="s">
        <v>164</v>
      </c>
      <c r="V3" s="64" t="s">
        <v>165</v>
      </c>
      <c r="W3" s="139" t="s">
        <v>694</v>
      </c>
      <c r="X3" s="856" t="s">
        <v>803</v>
      </c>
      <c r="Y3" s="65"/>
      <c r="Z3" s="66" t="s">
        <v>804</v>
      </c>
    </row>
    <row r="4">
      <c r="A4" s="67" t="s">
        <v>8</v>
      </c>
      <c r="B4" s="68" t="s">
        <v>11</v>
      </c>
      <c r="C4" s="70" t="s">
        <v>12</v>
      </c>
      <c r="D4" s="68" t="s">
        <v>214</v>
      </c>
      <c r="E4" s="72" t="s">
        <v>167</v>
      </c>
      <c r="F4" s="74" t="s">
        <v>168</v>
      </c>
      <c r="G4" s="76" t="s">
        <v>169</v>
      </c>
      <c r="H4" s="78"/>
      <c r="I4" s="78"/>
      <c r="J4" s="78" t="s">
        <v>170</v>
      </c>
      <c r="K4" s="78"/>
      <c r="L4" s="160" t="s">
        <v>806</v>
      </c>
      <c r="M4" s="78"/>
      <c r="N4" s="78" t="s">
        <v>170</v>
      </c>
      <c r="O4" s="160" t="s">
        <v>807</v>
      </c>
      <c r="P4" s="78"/>
      <c r="Q4" s="78" t="s">
        <v>170</v>
      </c>
      <c r="R4" s="80" t="s">
        <v>172</v>
      </c>
      <c r="S4" s="82"/>
      <c r="T4" s="1555" t="s">
        <v>237</v>
      </c>
      <c r="U4" s="1556"/>
      <c r="V4" s="163" t="s">
        <v>808</v>
      </c>
      <c r="W4" s="84" t="s">
        <v>176</v>
      </c>
      <c r="X4" s="716" t="s">
        <v>698</v>
      </c>
      <c r="Y4" s="87"/>
      <c r="Z4" s="88"/>
    </row>
    <row r="5" ht="23.25" customHeight="1">
      <c r="A5" s="216" t="s">
        <v>809</v>
      </c>
      <c r="B5" s="1557" t="s">
        <v>810</v>
      </c>
      <c r="C5" s="1522"/>
      <c r="D5" s="221"/>
      <c r="E5" s="181"/>
      <c r="F5" s="183"/>
      <c r="G5" s="185"/>
      <c r="H5" s="178"/>
      <c r="I5" s="178"/>
      <c r="J5" s="178"/>
      <c r="K5" s="178"/>
      <c r="L5" s="172">
        <v>72.0</v>
      </c>
      <c r="M5" s="178"/>
      <c r="N5" s="178"/>
      <c r="O5" s="172">
        <f>54 +5</f>
        <v>59</v>
      </c>
      <c r="P5" s="178"/>
      <c r="Q5" s="172" t="s">
        <v>505</v>
      </c>
      <c r="R5" s="787" t="s">
        <v>505</v>
      </c>
      <c r="S5" s="82"/>
      <c r="T5" s="1559">
        <v>0.0</v>
      </c>
      <c r="U5" s="37"/>
      <c r="V5" s="974">
        <v>0.0</v>
      </c>
      <c r="W5" s="1560">
        <v>0.0</v>
      </c>
      <c r="X5" s="977">
        <v>65.0</v>
      </c>
      <c r="Y5" s="106"/>
      <c r="Z5" s="214"/>
    </row>
    <row r="6" ht="23.25" customHeight="1">
      <c r="A6" s="1561" t="s">
        <v>811</v>
      </c>
      <c r="B6" s="1562" t="s">
        <v>812</v>
      </c>
      <c r="C6" s="268"/>
      <c r="D6" s="251"/>
      <c r="E6" s="253"/>
      <c r="F6" s="257"/>
      <c r="G6" s="262"/>
      <c r="H6" s="224"/>
      <c r="I6" s="224"/>
      <c r="J6" s="224"/>
      <c r="K6" s="224"/>
      <c r="L6" s="212">
        <v>42.0</v>
      </c>
      <c r="M6" s="224"/>
      <c r="N6" s="224"/>
      <c r="O6" s="212">
        <f>5+54</f>
        <v>59</v>
      </c>
      <c r="P6" s="224"/>
      <c r="Q6" s="172" t="s">
        <v>505</v>
      </c>
      <c r="R6" s="787" t="s">
        <v>505</v>
      </c>
      <c r="S6" s="82"/>
      <c r="T6" s="1559">
        <v>0.0</v>
      </c>
      <c r="U6" s="37"/>
      <c r="V6" s="989">
        <v>0.0</v>
      </c>
      <c r="W6" s="1254">
        <v>0.0</v>
      </c>
      <c r="X6" s="991" t="s">
        <v>814</v>
      </c>
      <c r="Y6" s="106"/>
      <c r="Z6" s="1255" t="s">
        <v>709</v>
      </c>
    </row>
    <row r="7" ht="23.25" customHeight="1">
      <c r="A7" s="1563" t="s">
        <v>811</v>
      </c>
      <c r="B7" s="1564" t="s">
        <v>815</v>
      </c>
      <c r="C7" s="268"/>
      <c r="D7" s="270"/>
      <c r="E7" s="253"/>
      <c r="F7" s="257"/>
      <c r="G7" s="262"/>
      <c r="H7" s="224"/>
      <c r="I7" s="224"/>
      <c r="J7" s="224"/>
      <c r="K7" s="224"/>
      <c r="L7" s="212">
        <v>65.0</v>
      </c>
      <c r="M7" s="224"/>
      <c r="N7" s="224"/>
      <c r="O7" s="212">
        <f>5+69</f>
        <v>74</v>
      </c>
      <c r="P7" s="224"/>
      <c r="Q7" s="172" t="s">
        <v>505</v>
      </c>
      <c r="R7" s="787" t="s">
        <v>505</v>
      </c>
      <c r="S7" s="82"/>
      <c r="T7" s="1559">
        <v>76.0</v>
      </c>
      <c r="U7" s="37"/>
      <c r="V7" s="989">
        <v>82.0</v>
      </c>
      <c r="W7" s="1254">
        <v>75.0</v>
      </c>
      <c r="X7" s="991">
        <v>70.0</v>
      </c>
      <c r="Y7" s="106"/>
      <c r="Z7" s="214"/>
    </row>
    <row r="8" ht="21.75" customHeight="1">
      <c r="A8" s="1566" t="s">
        <v>817</v>
      </c>
      <c r="B8" s="1564" t="s">
        <v>818</v>
      </c>
      <c r="C8" s="268"/>
      <c r="D8" s="270"/>
      <c r="E8" s="253"/>
      <c r="F8" s="257"/>
      <c r="G8" s="262"/>
      <c r="H8" s="224"/>
      <c r="I8" s="224"/>
      <c r="J8" s="224"/>
      <c r="K8" s="224"/>
      <c r="L8" s="212">
        <v>68.0</v>
      </c>
      <c r="M8" s="224"/>
      <c r="N8" s="224"/>
      <c r="O8" s="212">
        <f>5+31</f>
        <v>36</v>
      </c>
      <c r="P8" s="224"/>
      <c r="Q8" s="172" t="s">
        <v>505</v>
      </c>
      <c r="R8" s="787" t="s">
        <v>505</v>
      </c>
      <c r="S8" s="82"/>
      <c r="T8" s="1559">
        <v>0.0</v>
      </c>
      <c r="U8" s="37"/>
      <c r="V8" s="989">
        <v>0.0</v>
      </c>
      <c r="W8" s="1254">
        <v>0.0</v>
      </c>
      <c r="X8" s="991">
        <v>63.0</v>
      </c>
      <c r="Y8" s="106"/>
      <c r="Z8" s="214"/>
    </row>
    <row r="9" ht="21.75" customHeight="1">
      <c r="A9" s="1563" t="s">
        <v>86</v>
      </c>
      <c r="B9" s="1564" t="s">
        <v>87</v>
      </c>
      <c r="C9" s="268"/>
      <c r="D9" s="270"/>
      <c r="E9" s="253"/>
      <c r="F9" s="257"/>
      <c r="G9" s="262"/>
      <c r="H9" s="224"/>
      <c r="I9" s="224"/>
      <c r="J9" s="224"/>
      <c r="K9" s="224"/>
      <c r="L9" s="212">
        <v>65.0</v>
      </c>
      <c r="M9" s="224"/>
      <c r="N9" s="224"/>
      <c r="O9" s="212">
        <f>5+66</f>
        <v>71</v>
      </c>
      <c r="P9" s="224"/>
      <c r="Q9" s="172" t="s">
        <v>505</v>
      </c>
      <c r="R9" s="787" t="s">
        <v>505</v>
      </c>
      <c r="S9" s="82"/>
      <c r="T9" s="1559">
        <v>0.0</v>
      </c>
      <c r="U9" s="37"/>
      <c r="V9" s="989">
        <v>85.0</v>
      </c>
      <c r="W9" s="1254">
        <v>81.0</v>
      </c>
      <c r="X9" s="991">
        <v>63.0</v>
      </c>
      <c r="Y9" s="106"/>
      <c r="Z9" s="214"/>
    </row>
    <row r="10" ht="23.25" customHeight="1">
      <c r="A10" s="1563" t="s">
        <v>72</v>
      </c>
      <c r="B10" s="1564" t="s">
        <v>73</v>
      </c>
      <c r="C10" s="268"/>
      <c r="D10" s="270"/>
      <c r="E10" s="253"/>
      <c r="F10" s="257"/>
      <c r="G10" s="262"/>
      <c r="H10" s="224"/>
      <c r="I10" s="224"/>
      <c r="J10" s="224"/>
      <c r="K10" s="224"/>
      <c r="L10" s="212">
        <v>84.0</v>
      </c>
      <c r="M10" s="224"/>
      <c r="N10" s="224"/>
      <c r="O10" s="212">
        <f>77+5</f>
        <v>82</v>
      </c>
      <c r="P10" s="224"/>
      <c r="Q10" s="172" t="s">
        <v>505</v>
      </c>
      <c r="R10" s="787" t="s">
        <v>505</v>
      </c>
      <c r="S10" s="82"/>
      <c r="T10" s="1559">
        <v>0.0</v>
      </c>
      <c r="U10" s="37"/>
      <c r="V10" s="989">
        <v>90.0</v>
      </c>
      <c r="W10" s="1254">
        <v>88.0</v>
      </c>
      <c r="X10" s="991">
        <v>70.0</v>
      </c>
      <c r="Y10" s="106"/>
      <c r="Z10" s="214"/>
    </row>
    <row r="11" ht="24.75" customHeight="1">
      <c r="A11" s="1566" t="s">
        <v>41</v>
      </c>
      <c r="B11" s="1564" t="s">
        <v>81</v>
      </c>
      <c r="C11" s="268"/>
      <c r="D11" s="270"/>
      <c r="E11" s="253"/>
      <c r="F11" s="257"/>
      <c r="G11" s="262"/>
      <c r="H11" s="224"/>
      <c r="I11" s="224"/>
      <c r="J11" s="224"/>
      <c r="K11" s="224"/>
      <c r="L11" s="212">
        <v>60.0</v>
      </c>
      <c r="M11" s="224"/>
      <c r="N11" s="224"/>
      <c r="O11" s="212">
        <v>31.0</v>
      </c>
      <c r="P11" s="224"/>
      <c r="Q11" s="172" t="s">
        <v>505</v>
      </c>
      <c r="R11" s="787" t="s">
        <v>505</v>
      </c>
      <c r="S11" s="82"/>
      <c r="T11" s="1559">
        <v>73.0</v>
      </c>
      <c r="U11" s="37"/>
      <c r="V11" s="989">
        <v>80.0</v>
      </c>
      <c r="W11" s="1254">
        <v>0.0</v>
      </c>
      <c r="X11" s="991">
        <v>83.0</v>
      </c>
      <c r="Y11" s="106"/>
      <c r="Z11" s="214"/>
    </row>
    <row r="12" ht="23.25" customHeight="1">
      <c r="A12" s="1571" t="s">
        <v>821</v>
      </c>
      <c r="B12" s="1564" t="s">
        <v>822</v>
      </c>
      <c r="C12" s="268"/>
      <c r="D12" s="270"/>
      <c r="E12" s="253"/>
      <c r="F12" s="257"/>
      <c r="G12" s="262"/>
      <c r="H12" s="224"/>
      <c r="I12" s="224"/>
      <c r="J12" s="224"/>
      <c r="K12" s="224"/>
      <c r="L12" s="212" t="s">
        <v>505</v>
      </c>
      <c r="M12" s="224"/>
      <c r="N12" s="224"/>
      <c r="O12" s="212" t="s">
        <v>540</v>
      </c>
      <c r="P12" s="224"/>
      <c r="Q12" s="172" t="s">
        <v>505</v>
      </c>
      <c r="R12" s="787" t="s">
        <v>505</v>
      </c>
      <c r="S12" s="82"/>
      <c r="T12" s="1559">
        <v>0.0</v>
      </c>
      <c r="U12" s="37"/>
      <c r="V12" s="989">
        <v>0.0</v>
      </c>
      <c r="W12" s="1254">
        <v>0.0</v>
      </c>
      <c r="X12" s="991">
        <v>60.0</v>
      </c>
      <c r="Y12" s="106"/>
      <c r="Z12" s="214"/>
    </row>
    <row r="13" ht="24.75" customHeight="1">
      <c r="A13" s="1563" t="s">
        <v>823</v>
      </c>
      <c r="B13" s="1564" t="s">
        <v>824</v>
      </c>
      <c r="C13" s="268"/>
      <c r="D13" s="270"/>
      <c r="E13" s="253"/>
      <c r="F13" s="257"/>
      <c r="G13" s="262"/>
      <c r="H13" s="224"/>
      <c r="I13" s="224"/>
      <c r="J13" s="224"/>
      <c r="K13" s="224"/>
      <c r="L13" s="212">
        <v>65.0</v>
      </c>
      <c r="M13" s="224"/>
      <c r="N13" s="224"/>
      <c r="O13" s="212">
        <v>74.0</v>
      </c>
      <c r="P13" s="224"/>
      <c r="Q13" s="172" t="s">
        <v>505</v>
      </c>
      <c r="R13" s="787" t="s">
        <v>505</v>
      </c>
      <c r="S13" s="82"/>
      <c r="T13" s="1559">
        <v>0.0</v>
      </c>
      <c r="U13" s="37"/>
      <c r="V13" s="989">
        <v>78.0</v>
      </c>
      <c r="W13" s="1254">
        <v>68.0</v>
      </c>
      <c r="X13" s="991">
        <v>70.0</v>
      </c>
      <c r="Y13" s="106"/>
      <c r="Z13" s="214"/>
    </row>
    <row r="14" ht="24.75" customHeight="1">
      <c r="A14" s="1563" t="s">
        <v>825</v>
      </c>
      <c r="B14" s="1564" t="s">
        <v>826</v>
      </c>
      <c r="C14" s="268"/>
      <c r="D14" s="270"/>
      <c r="E14" s="253"/>
      <c r="F14" s="257"/>
      <c r="G14" s="262"/>
      <c r="H14" s="224"/>
      <c r="I14" s="224"/>
      <c r="J14" s="224"/>
      <c r="K14" s="224"/>
      <c r="L14" s="212">
        <v>88.0</v>
      </c>
      <c r="M14" s="224"/>
      <c r="N14" s="224"/>
      <c r="O14" s="212">
        <v>54.0</v>
      </c>
      <c r="P14" s="224"/>
      <c r="Q14" s="172" t="s">
        <v>505</v>
      </c>
      <c r="R14" s="787" t="s">
        <v>505</v>
      </c>
      <c r="S14" s="82"/>
      <c r="T14" s="1559">
        <v>77.0</v>
      </c>
      <c r="U14" s="37"/>
      <c r="V14" s="989">
        <v>84.0</v>
      </c>
      <c r="W14" s="1254">
        <v>82.0</v>
      </c>
      <c r="X14" s="991">
        <v>83.0</v>
      </c>
      <c r="Y14" s="106"/>
      <c r="Z14" s="214"/>
    </row>
    <row r="15" ht="24.75" customHeight="1">
      <c r="A15" s="1566" t="s">
        <v>63</v>
      </c>
      <c r="B15" s="1564" t="s">
        <v>66</v>
      </c>
      <c r="C15" s="268"/>
      <c r="D15" s="270"/>
      <c r="E15" s="253"/>
      <c r="F15" s="257"/>
      <c r="G15" s="262"/>
      <c r="H15" s="224"/>
      <c r="I15" s="224"/>
      <c r="J15" s="224"/>
      <c r="K15" s="224"/>
      <c r="L15" s="212">
        <v>40.0</v>
      </c>
      <c r="M15" s="224"/>
      <c r="N15" s="224"/>
      <c r="O15" s="212">
        <v>59.0</v>
      </c>
      <c r="P15" s="224"/>
      <c r="Q15" s="172" t="s">
        <v>505</v>
      </c>
      <c r="R15" s="787" t="s">
        <v>505</v>
      </c>
      <c r="S15" s="82"/>
      <c r="T15" s="1559">
        <v>0.0</v>
      </c>
      <c r="U15" s="37"/>
      <c r="V15" s="989">
        <v>0.0</v>
      </c>
      <c r="W15" s="1254">
        <v>71.0</v>
      </c>
      <c r="X15" s="991">
        <v>63.0</v>
      </c>
      <c r="Y15" s="106"/>
      <c r="Z15" s="214"/>
    </row>
    <row r="16" ht="21.75" customHeight="1">
      <c r="A16" s="280"/>
      <c r="B16" s="1575"/>
      <c r="C16" s="368"/>
      <c r="D16" s="257"/>
      <c r="E16" s="253"/>
      <c r="F16" s="257"/>
      <c r="G16" s="262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64"/>
      <c r="S16" s="82"/>
      <c r="T16" s="37"/>
      <c r="U16" s="37"/>
      <c r="V16" s="234"/>
      <c r="W16" s="236"/>
      <c r="X16" s="238"/>
      <c r="Y16" s="106"/>
      <c r="Z16" s="214"/>
    </row>
    <row r="17" ht="26.25" customHeight="1">
      <c r="A17" s="239"/>
      <c r="B17" s="242"/>
      <c r="C17" s="372"/>
      <c r="D17" s="242"/>
      <c r="E17" s="285"/>
      <c r="F17" s="242"/>
      <c r="G17" s="241"/>
      <c r="H17" s="243"/>
      <c r="I17" s="243"/>
      <c r="J17" s="243"/>
      <c r="K17" s="243"/>
      <c r="L17" s="243"/>
      <c r="M17" s="243"/>
      <c r="N17" s="243"/>
      <c r="O17" s="243"/>
      <c r="P17" s="243"/>
      <c r="Q17" s="243"/>
      <c r="R17" s="246"/>
      <c r="S17" s="82"/>
      <c r="T17" s="37"/>
      <c r="U17" s="37"/>
      <c r="V17" s="234"/>
      <c r="W17" s="236"/>
      <c r="X17" s="238"/>
      <c r="Y17" s="106"/>
      <c r="Z17" s="214"/>
    </row>
    <row r="18" ht="27.75" customHeight="1">
      <c r="A18" s="292"/>
      <c r="B18" s="294"/>
      <c r="C18" s="294"/>
      <c r="D18" s="296"/>
      <c r="E18" s="297"/>
      <c r="F18" s="294"/>
      <c r="G18" s="294"/>
      <c r="H18" s="303"/>
      <c r="I18" s="303"/>
      <c r="J18" s="303"/>
      <c r="K18" s="303"/>
      <c r="L18" s="303"/>
      <c r="M18" s="303"/>
      <c r="N18" s="303"/>
      <c r="O18" s="303"/>
      <c r="P18" s="303"/>
      <c r="Q18" s="303"/>
      <c r="R18" s="276"/>
      <c r="S18" s="277"/>
      <c r="T18" s="1580"/>
      <c r="U18" s="1580"/>
      <c r="V18" s="278"/>
      <c r="W18" s="281"/>
      <c r="X18" s="284"/>
      <c r="Y18" s="286"/>
      <c r="Z18" s="287"/>
    </row>
    <row r="19" ht="30.75" customHeight="1">
      <c r="A19" s="306" t="s">
        <v>298</v>
      </c>
      <c r="B19" s="300"/>
      <c r="C19" s="307"/>
      <c r="D19" s="291"/>
      <c r="E19" s="318"/>
      <c r="F19" s="322" t="s">
        <v>285</v>
      </c>
      <c r="G19" s="322" t="s">
        <v>286</v>
      </c>
      <c r="H19" s="322" t="s">
        <v>287</v>
      </c>
      <c r="I19" s="322" t="s">
        <v>288</v>
      </c>
      <c r="J19" s="322" t="s">
        <v>289</v>
      </c>
      <c r="K19" s="322" t="s">
        <v>290</v>
      </c>
      <c r="L19" s="322" t="s">
        <v>291</v>
      </c>
      <c r="M19" s="322" t="s">
        <v>292</v>
      </c>
      <c r="N19" s="322" t="s">
        <v>293</v>
      </c>
      <c r="O19" s="322" t="s">
        <v>294</v>
      </c>
      <c r="P19" s="322" t="s">
        <v>295</v>
      </c>
      <c r="Q19" s="328" t="s">
        <v>296</v>
      </c>
      <c r="R19" s="331"/>
      <c r="S19" s="300"/>
      <c r="T19" s="300"/>
      <c r="U19" s="300"/>
      <c r="V19" s="300"/>
      <c r="W19" s="300"/>
      <c r="X19" s="300"/>
      <c r="Y19" s="301"/>
      <c r="Z19" s="315" t="s">
        <v>827</v>
      </c>
    </row>
    <row r="20" ht="72.75" customHeight="1">
      <c r="A20" s="336" t="s">
        <v>8</v>
      </c>
      <c r="B20" s="338" t="s">
        <v>11</v>
      </c>
      <c r="C20" s="340" t="s">
        <v>12</v>
      </c>
      <c r="D20" s="342" t="s">
        <v>214</v>
      </c>
      <c r="E20" s="344"/>
      <c r="F20" s="345"/>
      <c r="G20" s="347" t="s">
        <v>170</v>
      </c>
      <c r="H20" s="349"/>
      <c r="I20" s="345" t="s">
        <v>170</v>
      </c>
      <c r="J20" s="345" t="s">
        <v>299</v>
      </c>
      <c r="K20" s="345" t="s">
        <v>300</v>
      </c>
      <c r="L20" s="345" t="s">
        <v>170</v>
      </c>
      <c r="M20" s="345"/>
      <c r="N20" s="345" t="s">
        <v>172</v>
      </c>
      <c r="O20" s="347" t="s">
        <v>173</v>
      </c>
      <c r="P20" s="347" t="s">
        <v>176</v>
      </c>
      <c r="Q20" s="352" t="s">
        <v>178</v>
      </c>
      <c r="R20" s="332"/>
      <c r="S20" s="335"/>
      <c r="T20" s="335"/>
      <c r="U20" s="335"/>
      <c r="V20" s="335"/>
      <c r="W20" s="335"/>
      <c r="X20" s="335"/>
      <c r="Y20" s="339"/>
      <c r="Z20" s="343"/>
      <c r="AA20" s="33"/>
      <c r="AB20" s="33"/>
      <c r="AC20" s="33"/>
      <c r="AD20" s="33"/>
      <c r="AE20" s="33"/>
    </row>
    <row r="21" ht="15.75" customHeight="1">
      <c r="A21" s="217"/>
      <c r="B21" s="222"/>
      <c r="C21" s="361"/>
      <c r="D21" s="361"/>
      <c r="E21" s="362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354"/>
      <c r="Q21" s="233"/>
      <c r="R21" s="356"/>
      <c r="Y21" s="363"/>
      <c r="Z21" s="364"/>
    </row>
    <row r="22" ht="15.75" customHeight="1">
      <c r="A22" s="280"/>
      <c r="B22" s="282"/>
      <c r="C22" s="366"/>
      <c r="D22" s="366"/>
      <c r="E22" s="368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367"/>
      <c r="Q22" s="264"/>
      <c r="R22" s="356"/>
      <c r="Y22" s="363"/>
      <c r="Z22" s="364"/>
    </row>
    <row r="23" ht="15.75" customHeight="1">
      <c r="A23" s="280"/>
      <c r="B23" s="282"/>
      <c r="C23" s="366"/>
      <c r="D23" s="366"/>
      <c r="E23" s="368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367"/>
      <c r="Q23" s="264"/>
      <c r="R23" s="356"/>
      <c r="Y23" s="363"/>
      <c r="Z23" s="364"/>
    </row>
    <row r="24" ht="15.75" customHeight="1">
      <c r="A24" s="280"/>
      <c r="B24" s="282"/>
      <c r="C24" s="366"/>
      <c r="D24" s="366"/>
      <c r="E24" s="368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367"/>
      <c r="Q24" s="264"/>
      <c r="R24" s="356"/>
      <c r="Y24" s="363"/>
      <c r="Z24" s="364"/>
    </row>
    <row r="25" ht="15.75" customHeight="1">
      <c r="A25" s="280"/>
      <c r="B25" s="282"/>
      <c r="C25" s="366"/>
      <c r="D25" s="366"/>
      <c r="E25" s="368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367"/>
      <c r="Q25" s="264"/>
      <c r="R25" s="356"/>
      <c r="Y25" s="363"/>
      <c r="Z25" s="364"/>
    </row>
    <row r="26" ht="15.75" customHeight="1">
      <c r="A26" s="280"/>
      <c r="B26" s="282"/>
      <c r="C26" s="366"/>
      <c r="D26" s="366"/>
      <c r="E26" s="368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367"/>
      <c r="Q26" s="264"/>
      <c r="R26" s="356"/>
      <c r="Y26" s="363"/>
      <c r="Z26" s="364"/>
    </row>
    <row r="27" ht="15.75" customHeight="1">
      <c r="A27" s="280"/>
      <c r="B27" s="282"/>
      <c r="C27" s="366"/>
      <c r="D27" s="366"/>
      <c r="E27" s="368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367"/>
      <c r="Q27" s="264"/>
      <c r="R27" s="356"/>
      <c r="Y27" s="363"/>
      <c r="Z27" s="364"/>
    </row>
    <row r="28" ht="15.75" customHeight="1">
      <c r="A28" s="280"/>
      <c r="B28" s="282"/>
      <c r="C28" s="366"/>
      <c r="D28" s="366"/>
      <c r="E28" s="368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367"/>
      <c r="Q28" s="264"/>
      <c r="R28" s="356"/>
      <c r="Y28" s="363"/>
      <c r="Z28" s="364"/>
    </row>
    <row r="29" ht="15.75" customHeight="1">
      <c r="A29" s="280"/>
      <c r="B29" s="282"/>
      <c r="C29" s="366"/>
      <c r="D29" s="366"/>
      <c r="E29" s="368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367"/>
      <c r="Q29" s="264"/>
      <c r="R29" s="356"/>
      <c r="Y29" s="363"/>
      <c r="Z29" s="364"/>
    </row>
    <row r="30" ht="15.75" customHeight="1">
      <c r="A30" s="280"/>
      <c r="B30" s="282"/>
      <c r="C30" s="366"/>
      <c r="D30" s="366"/>
      <c r="E30" s="368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367"/>
      <c r="Q30" s="264"/>
      <c r="R30" s="356"/>
      <c r="Y30" s="363"/>
      <c r="Z30" s="364"/>
    </row>
    <row r="31" ht="15.75" customHeight="1">
      <c r="A31" s="280"/>
      <c r="B31" s="282"/>
      <c r="C31" s="366"/>
      <c r="D31" s="366"/>
      <c r="E31" s="368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367"/>
      <c r="Q31" s="264"/>
      <c r="R31" s="356"/>
      <c r="Y31" s="363"/>
      <c r="Z31" s="364"/>
    </row>
    <row r="32" ht="15.75" customHeight="1">
      <c r="A32" s="280"/>
      <c r="B32" s="282"/>
      <c r="C32" s="366"/>
      <c r="D32" s="366"/>
      <c r="E32" s="368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367"/>
      <c r="Q32" s="264"/>
      <c r="R32" s="356"/>
      <c r="Y32" s="363"/>
      <c r="Z32" s="364"/>
    </row>
    <row r="33" ht="15.75" customHeight="1">
      <c r="A33" s="280"/>
      <c r="B33" s="282"/>
      <c r="C33" s="366"/>
      <c r="D33" s="366"/>
      <c r="E33" s="368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367"/>
      <c r="Q33" s="264"/>
      <c r="R33" s="356"/>
      <c r="Y33" s="363"/>
      <c r="Z33" s="364"/>
    </row>
    <row r="34" ht="15.75" customHeight="1">
      <c r="A34" s="280"/>
      <c r="B34" s="282"/>
      <c r="C34" s="366"/>
      <c r="D34" s="366"/>
      <c r="E34" s="368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367"/>
      <c r="Q34" s="264"/>
      <c r="R34" s="356"/>
      <c r="Y34" s="363"/>
      <c r="Z34" s="364"/>
    </row>
    <row r="35" ht="15.75" customHeight="1">
      <c r="A35" s="280"/>
      <c r="B35" s="282"/>
      <c r="C35" s="366"/>
      <c r="D35" s="366"/>
      <c r="E35" s="368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367"/>
      <c r="Q35" s="264"/>
      <c r="R35" s="356"/>
      <c r="Y35" s="363"/>
      <c r="Z35" s="364"/>
    </row>
    <row r="36" ht="15.75" customHeight="1">
      <c r="A36" s="280"/>
      <c r="B36" s="282"/>
      <c r="C36" s="366"/>
      <c r="D36" s="366"/>
      <c r="E36" s="368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367"/>
      <c r="Q36" s="264"/>
      <c r="R36" s="356"/>
      <c r="Y36" s="363"/>
      <c r="Z36" s="364"/>
    </row>
    <row r="37" ht="15.75" customHeight="1">
      <c r="A37" s="239"/>
      <c r="B37" s="240"/>
      <c r="C37" s="371"/>
      <c r="D37" s="371"/>
      <c r="E37" s="372"/>
      <c r="F37" s="243"/>
      <c r="G37" s="243"/>
      <c r="H37" s="243"/>
      <c r="I37" s="243"/>
      <c r="J37" s="243"/>
      <c r="K37" s="243"/>
      <c r="L37" s="243"/>
      <c r="M37" s="243"/>
      <c r="N37" s="243"/>
      <c r="O37" s="243"/>
      <c r="P37" s="373"/>
      <c r="Q37" s="246"/>
      <c r="R37" s="356"/>
      <c r="Y37" s="363"/>
      <c r="Z37" s="364"/>
    </row>
    <row r="38" ht="15.75" customHeight="1">
      <c r="A38" s="292"/>
      <c r="B38" s="294"/>
      <c r="C38" s="375"/>
      <c r="D38" s="375"/>
      <c r="E38" s="376"/>
      <c r="F38" s="303"/>
      <c r="G38" s="303"/>
      <c r="H38" s="303"/>
      <c r="I38" s="303"/>
      <c r="J38" s="303"/>
      <c r="K38" s="303"/>
      <c r="L38" s="303"/>
      <c r="M38" s="303"/>
      <c r="N38" s="303"/>
      <c r="O38" s="303"/>
      <c r="P38" s="377"/>
      <c r="Q38" s="276"/>
      <c r="R38" s="379"/>
      <c r="S38" s="380"/>
      <c r="T38" s="380"/>
      <c r="U38" s="380"/>
      <c r="V38" s="380"/>
      <c r="W38" s="380"/>
      <c r="X38" s="380"/>
      <c r="Y38" s="381"/>
      <c r="Z38" s="382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Z2"/>
    <mergeCell ref="A3:D3"/>
    <mergeCell ref="S3:S18"/>
    <mergeCell ref="Y4:Y18"/>
    <mergeCell ref="A19:C19"/>
    <mergeCell ref="R19:Y19"/>
    <mergeCell ref="R20:Y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589"/>
      <c r="B1" s="1118"/>
      <c r="C1" s="1118"/>
      <c r="D1" s="1118"/>
      <c r="E1" s="1118"/>
      <c r="F1" s="122" t="s">
        <v>121</v>
      </c>
      <c r="G1" s="1118"/>
      <c r="H1" s="1118"/>
      <c r="I1" s="1118"/>
      <c r="J1" s="1590"/>
      <c r="K1" s="1118"/>
      <c r="L1" s="1590"/>
      <c r="M1" s="1118"/>
      <c r="N1" s="1590"/>
      <c r="O1" s="1118"/>
      <c r="P1" s="1590"/>
      <c r="Q1" s="1118"/>
      <c r="R1" s="1118"/>
      <c r="S1" s="1118"/>
      <c r="T1" s="1118"/>
      <c r="U1" s="1118"/>
      <c r="V1" s="1118"/>
      <c r="W1" s="1118"/>
      <c r="X1" s="1119"/>
    </row>
    <row r="2" ht="51.75" customHeight="1">
      <c r="A2" s="1088" t="s">
        <v>127</v>
      </c>
      <c r="B2" s="1089"/>
      <c r="C2" s="1090"/>
      <c r="D2" s="1091"/>
      <c r="E2" s="1092"/>
      <c r="F2" s="1591"/>
      <c r="G2" s="1121" t="s">
        <v>133</v>
      </c>
      <c r="H2" s="1592" t="s">
        <v>572</v>
      </c>
      <c r="I2" s="1593" t="s">
        <v>830</v>
      </c>
      <c r="J2" s="1594" t="s">
        <v>574</v>
      </c>
      <c r="K2" s="1593" t="s">
        <v>575</v>
      </c>
      <c r="L2" s="1594" t="s">
        <v>576</v>
      </c>
      <c r="M2" s="1593" t="s">
        <v>577</v>
      </c>
      <c r="N2" s="1594" t="s">
        <v>578</v>
      </c>
      <c r="O2" s="1593" t="s">
        <v>579</v>
      </c>
      <c r="P2" s="1594" t="s">
        <v>580</v>
      </c>
      <c r="Q2" s="1593" t="s">
        <v>581</v>
      </c>
      <c r="R2" s="1595" t="s">
        <v>582</v>
      </c>
      <c r="S2" s="1125" t="s">
        <v>162</v>
      </c>
      <c r="T2" s="1596"/>
      <c r="U2" s="1597"/>
      <c r="V2" s="1598"/>
      <c r="W2" s="1100"/>
      <c r="X2" s="1133" t="s">
        <v>831</v>
      </c>
    </row>
    <row r="3">
      <c r="A3" s="316" t="s">
        <v>8</v>
      </c>
      <c r="B3" s="153" t="s">
        <v>11</v>
      </c>
      <c r="C3" s="701" t="s">
        <v>12</v>
      </c>
      <c r="D3" s="324" t="s">
        <v>214</v>
      </c>
      <c r="E3" s="157" t="s">
        <v>167</v>
      </c>
      <c r="F3" s="1600" t="s">
        <v>168</v>
      </c>
      <c r="G3" s="1137" t="s">
        <v>169</v>
      </c>
      <c r="H3" s="541" t="s">
        <v>832</v>
      </c>
      <c r="I3" s="160" t="s">
        <v>833</v>
      </c>
      <c r="J3" s="1601" t="s">
        <v>170</v>
      </c>
      <c r="K3" s="78"/>
      <c r="L3" s="1601" t="s">
        <v>170</v>
      </c>
      <c r="M3" s="78"/>
      <c r="N3" s="1601" t="s">
        <v>170</v>
      </c>
      <c r="O3" s="78" t="s">
        <v>171</v>
      </c>
      <c r="P3" s="1601" t="s">
        <v>170</v>
      </c>
      <c r="Q3" s="78"/>
      <c r="R3" s="80" t="s">
        <v>172</v>
      </c>
      <c r="S3" s="1138"/>
      <c r="T3" s="1602" t="s">
        <v>835</v>
      </c>
      <c r="U3" s="1603" t="s">
        <v>836</v>
      </c>
      <c r="V3" s="1604" t="s">
        <v>837</v>
      </c>
      <c r="W3" s="1605"/>
      <c r="X3" s="958"/>
    </row>
    <row r="4" ht="24.75" customHeight="1">
      <c r="A4" s="1606" t="s">
        <v>245</v>
      </c>
      <c r="B4" s="1141" t="s">
        <v>349</v>
      </c>
      <c r="C4" s="1142">
        <v>2064641.0</v>
      </c>
      <c r="D4" s="1143">
        <v>2555088.0</v>
      </c>
      <c r="E4" s="362"/>
      <c r="F4" s="361"/>
      <c r="G4" s="929"/>
      <c r="H4" s="1607"/>
      <c r="I4" s="965"/>
      <c r="J4" s="1608"/>
      <c r="K4" s="227"/>
      <c r="L4" s="1608"/>
      <c r="M4" s="227"/>
      <c r="N4" s="1608"/>
      <c r="O4" s="227"/>
      <c r="P4" s="1608"/>
      <c r="Q4" s="227"/>
      <c r="R4" s="233"/>
      <c r="S4" s="1138"/>
      <c r="T4" s="192"/>
      <c r="U4" s="203"/>
      <c r="V4" s="207"/>
      <c r="W4" s="1609"/>
      <c r="X4" s="979"/>
    </row>
    <row r="5" ht="24.75" customHeight="1">
      <c r="A5" s="1613"/>
      <c r="B5" s="1147" t="s">
        <v>351</v>
      </c>
      <c r="C5" s="1148">
        <v>2061821.0</v>
      </c>
      <c r="D5" s="1149">
        <v>2560303.0</v>
      </c>
      <c r="E5" s="368"/>
      <c r="F5" s="366"/>
      <c r="G5" s="837"/>
      <c r="H5" s="1614"/>
      <c r="I5" s="965"/>
      <c r="J5" s="1615"/>
      <c r="K5" s="224"/>
      <c r="L5" s="1615"/>
      <c r="M5" s="224"/>
      <c r="N5" s="1615"/>
      <c r="O5" s="224"/>
      <c r="P5" s="1615"/>
      <c r="Q5" s="224"/>
      <c r="R5" s="264"/>
      <c r="S5" s="1138"/>
      <c r="T5" s="234"/>
      <c r="U5" s="236"/>
      <c r="V5" s="238"/>
      <c r="W5" s="1609"/>
      <c r="X5" s="214"/>
    </row>
    <row r="6" ht="24.75" customHeight="1">
      <c r="A6" s="1616" t="s">
        <v>448</v>
      </c>
      <c r="B6" s="1617" t="s">
        <v>449</v>
      </c>
      <c r="C6" s="1618">
        <v>2063615.0</v>
      </c>
      <c r="D6" s="1619">
        <v>2550790.0</v>
      </c>
      <c r="E6" s="1629"/>
      <c r="F6" s="1630"/>
      <c r="G6" s="1631"/>
      <c r="H6" s="1632"/>
      <c r="I6" s="1633"/>
      <c r="J6" s="1634">
        <v>82.35</v>
      </c>
      <c r="K6" s="1438"/>
      <c r="L6" s="1635"/>
      <c r="M6" s="1438"/>
      <c r="N6" s="1635">
        <v>52.86</v>
      </c>
      <c r="O6" s="1636"/>
      <c r="P6" s="1637"/>
      <c r="Q6" s="1438"/>
      <c r="R6" s="1441"/>
      <c r="S6" s="1638"/>
      <c r="T6" s="1443"/>
      <c r="U6" s="1445"/>
      <c r="V6" s="1447"/>
      <c r="W6" s="1609"/>
      <c r="X6" s="214"/>
    </row>
    <row r="7" ht="24.75" customHeight="1">
      <c r="A7" s="1639" t="s">
        <v>75</v>
      </c>
      <c r="B7" s="1147" t="s">
        <v>450</v>
      </c>
      <c r="C7" s="1148">
        <v>2061710.0</v>
      </c>
      <c r="D7" s="1149">
        <v>2554161.0</v>
      </c>
      <c r="E7" s="368"/>
      <c r="F7" s="366"/>
      <c r="G7" s="837"/>
      <c r="H7" s="1614"/>
      <c r="I7" s="965"/>
      <c r="J7" s="1615"/>
      <c r="K7" s="224"/>
      <c r="L7" s="1615"/>
      <c r="M7" s="224"/>
      <c r="N7" s="1615"/>
      <c r="O7" s="212"/>
      <c r="P7" s="1615"/>
      <c r="Q7" s="224"/>
      <c r="R7" s="264"/>
      <c r="S7" s="1138"/>
      <c r="T7" s="234"/>
      <c r="U7" s="236"/>
      <c r="V7" s="238"/>
      <c r="W7" s="1609"/>
      <c r="X7" s="214"/>
    </row>
    <row r="8" ht="24.75" customHeight="1">
      <c r="A8" s="1640" t="s">
        <v>245</v>
      </c>
      <c r="B8" s="1641" t="s">
        <v>451</v>
      </c>
      <c r="C8" s="1642">
        <v>2064469.0</v>
      </c>
      <c r="D8" s="1643">
        <v>2550199.0</v>
      </c>
      <c r="E8" s="1644"/>
      <c r="F8" s="1645"/>
      <c r="G8" s="1646"/>
      <c r="H8" s="1647"/>
      <c r="I8" s="1648"/>
      <c r="J8" s="1649"/>
      <c r="K8" s="1650"/>
      <c r="L8" s="1649"/>
      <c r="M8" s="1650"/>
      <c r="N8" s="1649"/>
      <c r="O8" s="1651"/>
      <c r="P8" s="1649"/>
      <c r="Q8" s="1650"/>
      <c r="R8" s="1652"/>
      <c r="S8" s="1653"/>
      <c r="T8" s="1654"/>
      <c r="U8" s="1655"/>
      <c r="V8" s="1656"/>
      <c r="W8" s="1657"/>
      <c r="X8" s="1366"/>
      <c r="Y8" s="1370"/>
      <c r="Z8" s="1370"/>
      <c r="AA8" s="1370"/>
      <c r="AB8" s="1370"/>
      <c r="AC8" s="1370"/>
    </row>
    <row r="9" ht="24.75" customHeight="1">
      <c r="A9" s="1616" t="s">
        <v>452</v>
      </c>
      <c r="B9" s="1617" t="s">
        <v>453</v>
      </c>
      <c r="C9" s="1618">
        <v>2061460.0</v>
      </c>
      <c r="D9" s="1619">
        <v>2547115.0</v>
      </c>
      <c r="E9" s="1629"/>
      <c r="F9" s="1630"/>
      <c r="G9" s="1631"/>
      <c r="H9" s="1632"/>
      <c r="I9" s="1633"/>
      <c r="J9" s="1658">
        <v>85.29</v>
      </c>
      <c r="K9" s="1438"/>
      <c r="L9" s="1637"/>
      <c r="M9" s="1438"/>
      <c r="N9" s="1637"/>
      <c r="O9" s="1659"/>
      <c r="P9" s="1637"/>
      <c r="Q9" s="1438"/>
      <c r="R9" s="1441"/>
      <c r="S9" s="1638"/>
      <c r="T9" s="1443"/>
      <c r="U9" s="1445"/>
      <c r="V9" s="1447"/>
      <c r="W9" s="1609"/>
      <c r="X9" s="214"/>
    </row>
    <row r="10" ht="24.75" customHeight="1">
      <c r="A10" s="1640" t="s">
        <v>245</v>
      </c>
      <c r="B10" s="1641" t="s">
        <v>454</v>
      </c>
      <c r="C10" s="1642">
        <v>2061721.0</v>
      </c>
      <c r="D10" s="1643">
        <v>2557563.0</v>
      </c>
      <c r="E10" s="1644"/>
      <c r="F10" s="1645"/>
      <c r="G10" s="1646"/>
      <c r="H10" s="1647"/>
      <c r="I10" s="1648"/>
      <c r="J10" s="1660" t="s">
        <v>847</v>
      </c>
      <c r="K10" s="1650"/>
      <c r="L10" s="1649"/>
      <c r="M10" s="1650"/>
      <c r="N10" s="1649"/>
      <c r="O10" s="1651"/>
      <c r="P10" s="1649"/>
      <c r="Q10" s="1650"/>
      <c r="R10" s="1652"/>
      <c r="S10" s="1653"/>
      <c r="T10" s="1654"/>
      <c r="U10" s="1655"/>
      <c r="V10" s="1656"/>
      <c r="W10" s="1657"/>
      <c r="X10" s="1366"/>
      <c r="Y10" s="1370"/>
      <c r="Z10" s="1370"/>
      <c r="AA10" s="1370"/>
      <c r="AB10" s="1370"/>
      <c r="AC10" s="1370"/>
    </row>
    <row r="11" ht="24.75" customHeight="1">
      <c r="A11" s="1639" t="s">
        <v>455</v>
      </c>
      <c r="B11" s="1147" t="s">
        <v>456</v>
      </c>
      <c r="C11" s="1148">
        <v>2061557.0</v>
      </c>
      <c r="D11" s="1149">
        <v>2562369.0</v>
      </c>
      <c r="E11" s="368"/>
      <c r="F11" s="366"/>
      <c r="G11" s="837"/>
      <c r="H11" s="1614"/>
      <c r="I11" s="965"/>
      <c r="J11" s="1661" t="s">
        <v>847</v>
      </c>
      <c r="K11" s="224"/>
      <c r="L11" s="1615"/>
      <c r="M11" s="224"/>
      <c r="N11" s="1615"/>
      <c r="O11" s="212"/>
      <c r="P11" s="1615"/>
      <c r="Q11" s="224"/>
      <c r="R11" s="264"/>
      <c r="S11" s="1138"/>
      <c r="T11" s="234"/>
      <c r="U11" s="236"/>
      <c r="V11" s="238"/>
      <c r="W11" s="1609"/>
      <c r="X11" s="214"/>
    </row>
    <row r="12" ht="24.75" customHeight="1">
      <c r="A12" s="1640" t="s">
        <v>457</v>
      </c>
      <c r="B12" s="1641" t="s">
        <v>458</v>
      </c>
      <c r="C12" s="1642">
        <v>2062099.0</v>
      </c>
      <c r="D12" s="1643">
        <v>2555081.0</v>
      </c>
      <c r="E12" s="1644"/>
      <c r="F12" s="1645"/>
      <c r="G12" s="1646"/>
      <c r="H12" s="1647"/>
      <c r="I12" s="1648"/>
      <c r="J12" s="1660" t="s">
        <v>847</v>
      </c>
      <c r="K12" s="1650"/>
      <c r="L12" s="1649"/>
      <c r="M12" s="1650"/>
      <c r="N12" s="1649"/>
      <c r="O12" s="1651"/>
      <c r="P12" s="1649"/>
      <c r="Q12" s="1650"/>
      <c r="R12" s="1652"/>
      <c r="S12" s="1653"/>
      <c r="T12" s="1654"/>
      <c r="U12" s="1655"/>
      <c r="V12" s="1656"/>
      <c r="W12" s="1657"/>
      <c r="X12" s="1366"/>
      <c r="Y12" s="1370"/>
      <c r="Z12" s="1370"/>
      <c r="AA12" s="1370"/>
      <c r="AB12" s="1370"/>
      <c r="AC12" s="1370"/>
    </row>
    <row r="13" ht="24.75" customHeight="1">
      <c r="A13" s="1662" t="s">
        <v>459</v>
      </c>
      <c r="B13" s="1663" t="s">
        <v>460</v>
      </c>
      <c r="C13" s="1664">
        <v>2061118.0</v>
      </c>
      <c r="D13" s="1665">
        <v>2547001.0</v>
      </c>
      <c r="E13" s="1666"/>
      <c r="F13" s="1667"/>
      <c r="G13" s="1668"/>
      <c r="H13" s="1669"/>
      <c r="I13" s="1670"/>
      <c r="J13" s="1671" t="s">
        <v>847</v>
      </c>
      <c r="K13" s="1672"/>
      <c r="L13" s="1673"/>
      <c r="M13" s="1672"/>
      <c r="N13" s="1673"/>
      <c r="O13" s="1674"/>
      <c r="P13" s="1673"/>
      <c r="Q13" s="1672"/>
      <c r="R13" s="1675"/>
      <c r="S13" s="1676"/>
      <c r="T13" s="1677"/>
      <c r="U13" s="1678"/>
      <c r="V13" s="1679"/>
      <c r="W13" s="1657"/>
      <c r="X13" s="1366"/>
      <c r="Y13" s="1370"/>
      <c r="Z13" s="1370"/>
      <c r="AA13" s="1370"/>
      <c r="AB13" s="1370"/>
      <c r="AC13" s="1370"/>
    </row>
    <row r="14" ht="24.75" customHeight="1">
      <c r="A14" s="1639" t="s">
        <v>461</v>
      </c>
      <c r="B14" s="1147" t="s">
        <v>462</v>
      </c>
      <c r="C14" s="1148">
        <v>2068012.0</v>
      </c>
      <c r="D14" s="1149">
        <v>2555150.0</v>
      </c>
      <c r="E14" s="368"/>
      <c r="F14" s="366"/>
      <c r="G14" s="837"/>
      <c r="H14" s="1614"/>
      <c r="I14" s="978"/>
      <c r="J14" s="1661" t="s">
        <v>847</v>
      </c>
      <c r="K14" s="224"/>
      <c r="L14" s="1615"/>
      <c r="M14" s="224"/>
      <c r="N14" s="1615"/>
      <c r="O14" s="212"/>
      <c r="P14" s="1615"/>
      <c r="Q14" s="224"/>
      <c r="R14" s="264"/>
      <c r="S14" s="1138"/>
      <c r="T14" s="234"/>
      <c r="U14" s="236"/>
      <c r="V14" s="238"/>
      <c r="W14" s="1609"/>
      <c r="X14" s="214"/>
    </row>
    <row r="15" ht="24.75" customHeight="1">
      <c r="A15" s="1640" t="s">
        <v>461</v>
      </c>
      <c r="B15" s="1641" t="s">
        <v>463</v>
      </c>
      <c r="C15" s="1642">
        <v>2067985.0</v>
      </c>
      <c r="D15" s="1643">
        <v>2554164.0</v>
      </c>
      <c r="E15" s="1644"/>
      <c r="F15" s="1645"/>
      <c r="G15" s="1646"/>
      <c r="H15" s="1647"/>
      <c r="I15" s="1704"/>
      <c r="J15" s="1660" t="s">
        <v>847</v>
      </c>
      <c r="K15" s="1650"/>
      <c r="L15" s="1649"/>
      <c r="M15" s="1650"/>
      <c r="N15" s="1649"/>
      <c r="O15" s="1651"/>
      <c r="P15" s="1649"/>
      <c r="Q15" s="1650"/>
      <c r="R15" s="1652"/>
      <c r="S15" s="1653"/>
      <c r="T15" s="1654"/>
      <c r="U15" s="1655"/>
      <c r="V15" s="1656"/>
      <c r="W15" s="1657"/>
      <c r="X15" s="1366"/>
      <c r="Y15" s="1370"/>
      <c r="Z15" s="1370"/>
      <c r="AA15" s="1370"/>
      <c r="AB15" s="1370"/>
      <c r="AC15" s="1370"/>
    </row>
    <row r="16" ht="24.75" customHeight="1">
      <c r="A16" s="1613" t="s">
        <v>464</v>
      </c>
      <c r="B16" s="1617" t="s">
        <v>465</v>
      </c>
      <c r="C16" s="1618">
        <v>2055145.0</v>
      </c>
      <c r="D16" s="1619">
        <v>2561557.0</v>
      </c>
      <c r="E16" s="1629"/>
      <c r="F16" s="1630"/>
      <c r="G16" s="1631"/>
      <c r="H16" s="1632"/>
      <c r="I16" s="1436"/>
      <c r="J16" s="1658" t="s">
        <v>847</v>
      </c>
      <c r="K16" s="1438"/>
      <c r="L16" s="1635"/>
      <c r="M16" s="1438"/>
      <c r="N16" s="1635">
        <v>32.86</v>
      </c>
      <c r="O16" s="1636"/>
      <c r="P16" s="1634">
        <v>51.43</v>
      </c>
      <c r="Q16" s="1438"/>
      <c r="R16" s="1441"/>
      <c r="S16" s="1638"/>
      <c r="T16" s="1443"/>
      <c r="U16" s="1445"/>
      <c r="V16" s="1447"/>
      <c r="W16" s="1609"/>
      <c r="X16" s="214"/>
    </row>
    <row r="17" ht="24.75" customHeight="1">
      <c r="A17" s="1717" t="s">
        <v>466</v>
      </c>
      <c r="B17" s="1617" t="s">
        <v>467</v>
      </c>
      <c r="C17" s="1618">
        <v>2061823.0</v>
      </c>
      <c r="D17" s="1619">
        <v>2557962.0</v>
      </c>
      <c r="E17" s="1629"/>
      <c r="F17" s="1630"/>
      <c r="G17" s="1631"/>
      <c r="H17" s="1632"/>
      <c r="I17" s="1436"/>
      <c r="J17" s="1658">
        <v>88.24</v>
      </c>
      <c r="K17" s="1438"/>
      <c r="L17" s="1634">
        <v>100.0</v>
      </c>
      <c r="M17" s="1438"/>
      <c r="N17" s="1635">
        <v>78.57</v>
      </c>
      <c r="O17" s="1636"/>
      <c r="P17" s="1637"/>
      <c r="Q17" s="1438"/>
      <c r="R17" s="1441"/>
      <c r="S17" s="1638"/>
      <c r="T17" s="1443"/>
      <c r="U17" s="1445"/>
      <c r="V17" s="1447"/>
      <c r="W17" s="1609"/>
      <c r="X17" s="214"/>
    </row>
    <row r="18" ht="24.75" customHeight="1">
      <c r="A18" s="1616" t="s">
        <v>468</v>
      </c>
      <c r="B18" s="1617" t="s">
        <v>469</v>
      </c>
      <c r="C18" s="1618">
        <v>2062849.0</v>
      </c>
      <c r="D18" s="1619">
        <v>2560889.0</v>
      </c>
      <c r="E18" s="1629"/>
      <c r="F18" s="1630"/>
      <c r="G18" s="1631"/>
      <c r="H18" s="1632"/>
      <c r="I18" s="1436"/>
      <c r="J18" s="1658" t="s">
        <v>847</v>
      </c>
      <c r="K18" s="1438"/>
      <c r="L18" s="1723"/>
      <c r="M18" s="1438"/>
      <c r="N18" s="1723">
        <v>52.86</v>
      </c>
      <c r="O18" s="1726"/>
      <c r="P18" s="1634">
        <v>51.43</v>
      </c>
      <c r="Q18" s="1438"/>
      <c r="R18" s="1441"/>
      <c r="S18" s="1638"/>
      <c r="T18" s="1443"/>
      <c r="U18" s="1445"/>
      <c r="V18" s="1447"/>
      <c r="W18" s="1609"/>
      <c r="X18" s="214"/>
    </row>
    <row r="19" ht="24.75" customHeight="1">
      <c r="A19" s="1728" t="s">
        <v>470</v>
      </c>
      <c r="B19" s="1617" t="s">
        <v>471</v>
      </c>
      <c r="C19" s="1618">
        <v>2063102.0</v>
      </c>
      <c r="D19" s="1619">
        <v>2560798.0</v>
      </c>
      <c r="E19" s="1629"/>
      <c r="F19" s="1630"/>
      <c r="G19" s="1631"/>
      <c r="H19" s="1632"/>
      <c r="I19" s="1436"/>
      <c r="J19" s="1658">
        <v>35.29</v>
      </c>
      <c r="K19" s="1438"/>
      <c r="L19" s="1635"/>
      <c r="M19" s="1438"/>
      <c r="N19" s="1635">
        <v>74.29</v>
      </c>
      <c r="O19" s="1636"/>
      <c r="P19" s="1634">
        <v>71.43</v>
      </c>
      <c r="Q19" s="1438"/>
      <c r="R19" s="1441"/>
      <c r="S19" s="1638"/>
      <c r="T19" s="1443"/>
      <c r="U19" s="1445"/>
      <c r="V19" s="1447"/>
      <c r="W19" s="1609"/>
      <c r="X19" s="214"/>
    </row>
    <row r="20" ht="24.75" customHeight="1">
      <c r="A20" s="1729" t="s">
        <v>472</v>
      </c>
      <c r="B20" s="1730" t="s">
        <v>473</v>
      </c>
      <c r="C20" s="1731">
        <v>2062850.0</v>
      </c>
      <c r="D20" s="1732">
        <v>2560590.0</v>
      </c>
      <c r="E20" s="1733"/>
      <c r="F20" s="1734"/>
      <c r="G20" s="1735"/>
      <c r="H20" s="1736"/>
      <c r="I20" s="1436"/>
      <c r="J20" s="1658">
        <v>88.24</v>
      </c>
      <c r="K20" s="1438"/>
      <c r="L20" s="1637"/>
      <c r="M20" s="1438"/>
      <c r="N20" s="1634">
        <v>78.57</v>
      </c>
      <c r="O20" s="1659"/>
      <c r="P20" s="1634">
        <v>17.14</v>
      </c>
      <c r="Q20" s="1438"/>
      <c r="R20" s="1441"/>
      <c r="S20" s="1638"/>
      <c r="T20" s="1443"/>
      <c r="U20" s="1445"/>
      <c r="V20" s="1447"/>
      <c r="W20" s="1609"/>
      <c r="X20" s="214"/>
    </row>
    <row r="21" ht="24.75" customHeight="1">
      <c r="A21" s="1729" t="s">
        <v>475</v>
      </c>
      <c r="B21" s="1147" t="s">
        <v>476</v>
      </c>
      <c r="C21" s="1148">
        <v>2061999.0</v>
      </c>
      <c r="D21" s="1149">
        <v>2558891.0</v>
      </c>
      <c r="E21" s="368"/>
      <c r="F21" s="366"/>
      <c r="G21" s="837"/>
      <c r="H21" s="1614"/>
      <c r="I21" s="978"/>
      <c r="J21" s="1738">
        <v>29.41</v>
      </c>
      <c r="K21" s="224"/>
      <c r="L21" s="1615"/>
      <c r="M21" s="224"/>
      <c r="N21" s="1615"/>
      <c r="O21" s="224"/>
      <c r="P21" s="1615"/>
      <c r="Q21" s="224"/>
      <c r="R21" s="264"/>
      <c r="S21" s="1739"/>
      <c r="T21" s="234"/>
      <c r="U21" s="236"/>
      <c r="V21" s="238"/>
      <c r="W21" s="1609"/>
      <c r="X21" s="214"/>
    </row>
    <row r="22" ht="24.75" customHeight="1">
      <c r="A22" s="1613" t="s">
        <v>466</v>
      </c>
      <c r="B22" s="1147" t="s">
        <v>477</v>
      </c>
      <c r="C22" s="1148">
        <v>2063183.0</v>
      </c>
      <c r="D22" s="1149">
        <v>2560942.0</v>
      </c>
      <c r="E22" s="368"/>
      <c r="F22" s="366"/>
      <c r="G22" s="837"/>
      <c r="H22" s="1614"/>
      <c r="I22" s="978"/>
      <c r="J22" s="1615"/>
      <c r="K22" s="224"/>
      <c r="L22" s="1615"/>
      <c r="M22" s="224"/>
      <c r="N22" s="1615"/>
      <c r="O22" s="224"/>
      <c r="P22" s="1615"/>
      <c r="Q22" s="224"/>
      <c r="R22" s="264"/>
      <c r="S22" s="1739"/>
      <c r="T22" s="234"/>
      <c r="U22" s="236"/>
      <c r="V22" s="238"/>
      <c r="W22" s="1609"/>
      <c r="X22" s="214"/>
    </row>
    <row r="23" ht="24.75" customHeight="1">
      <c r="A23" s="1747" t="s">
        <v>478</v>
      </c>
      <c r="B23" s="1176" t="s">
        <v>479</v>
      </c>
      <c r="C23" s="1177">
        <v>2062959.0</v>
      </c>
      <c r="D23" s="1178">
        <v>2560765.0</v>
      </c>
      <c r="E23" s="779"/>
      <c r="F23" s="798"/>
      <c r="G23" s="915"/>
      <c r="H23" s="1748"/>
      <c r="I23" s="1007"/>
      <c r="J23" s="1749"/>
      <c r="K23" s="279"/>
      <c r="L23" s="1749"/>
      <c r="M23" s="279"/>
      <c r="N23" s="1749"/>
      <c r="O23" s="279"/>
      <c r="P23" s="1749"/>
      <c r="Q23" s="279"/>
      <c r="R23" s="566"/>
      <c r="S23" s="1138"/>
      <c r="T23" s="781"/>
      <c r="U23" s="782"/>
      <c r="V23" s="1008"/>
      <c r="W23" s="1609"/>
      <c r="X23" s="1009"/>
    </row>
    <row r="24" ht="28.5" customHeight="1">
      <c r="A24" s="217"/>
      <c r="B24" s="222"/>
      <c r="C24" s="222"/>
      <c r="D24" s="222"/>
      <c r="E24" s="723"/>
      <c r="F24" s="351"/>
      <c r="G24" s="222"/>
      <c r="H24" s="172"/>
      <c r="I24" s="178"/>
      <c r="J24" s="1750"/>
      <c r="K24" s="178"/>
      <c r="L24" s="1750"/>
      <c r="M24" s="178"/>
      <c r="N24" s="1750"/>
      <c r="O24" s="178"/>
      <c r="P24" s="1750"/>
      <c r="Q24" s="178"/>
      <c r="R24" s="190"/>
      <c r="S24" s="1138"/>
      <c r="T24" s="1015"/>
      <c r="U24" s="1016"/>
      <c r="V24" s="1017"/>
      <c r="W24" s="615"/>
      <c r="X24" s="1018"/>
    </row>
    <row r="25" ht="30.0" customHeight="1">
      <c r="A25" s="239"/>
      <c r="B25" s="240"/>
      <c r="C25" s="240"/>
      <c r="D25" s="240"/>
      <c r="E25" s="372"/>
      <c r="F25" s="240"/>
      <c r="G25" s="240"/>
      <c r="H25" s="244"/>
      <c r="I25" s="243"/>
      <c r="J25" s="1751"/>
      <c r="K25" s="243"/>
      <c r="L25" s="1751"/>
      <c r="M25" s="243"/>
      <c r="N25" s="1751"/>
      <c r="O25" s="243"/>
      <c r="P25" s="1751"/>
      <c r="Q25" s="243"/>
      <c r="R25" s="246"/>
      <c r="S25" s="1138"/>
      <c r="T25" s="278"/>
      <c r="U25" s="281"/>
      <c r="V25" s="284"/>
      <c r="W25" s="615"/>
      <c r="X25" s="287"/>
    </row>
    <row r="26" ht="30.0" customHeight="1">
      <c r="A26" s="292"/>
      <c r="B26" s="294"/>
      <c r="C26" s="294"/>
      <c r="D26" s="375"/>
      <c r="E26" s="376"/>
      <c r="F26" s="294"/>
      <c r="G26" s="294"/>
      <c r="H26" s="385"/>
      <c r="I26" s="303"/>
      <c r="J26" s="1752"/>
      <c r="K26" s="303"/>
      <c r="L26" s="1752"/>
      <c r="M26" s="303"/>
      <c r="N26" s="1752"/>
      <c r="O26" s="303"/>
      <c r="P26" s="1752"/>
      <c r="Q26" s="303"/>
      <c r="R26" s="276"/>
      <c r="S26" s="1180"/>
      <c r="T26" s="1182"/>
      <c r="U26" s="1186"/>
      <c r="V26" s="1187"/>
      <c r="W26" s="698"/>
      <c r="X26" s="353"/>
    </row>
    <row r="27" ht="30.0" customHeight="1">
      <c r="A27" s="388"/>
      <c r="B27" s="33"/>
      <c r="C27" s="33"/>
      <c r="D27" s="33"/>
      <c r="E27" s="33"/>
      <c r="F27" s="33"/>
      <c r="G27" s="33"/>
      <c r="H27" s="414"/>
      <c r="I27" s="37"/>
      <c r="J27" s="1753"/>
      <c r="K27" s="37"/>
      <c r="L27" s="1753"/>
      <c r="M27" s="37"/>
      <c r="N27" s="1753"/>
      <c r="O27" s="37"/>
      <c r="P27" s="1753"/>
      <c r="Q27" s="37"/>
      <c r="R27" s="37"/>
      <c r="S27" s="796"/>
      <c r="T27" s="37"/>
      <c r="U27" s="37"/>
      <c r="V27" s="37"/>
      <c r="W27" s="788"/>
      <c r="X27" s="33"/>
    </row>
    <row r="28" ht="15.75" hidden="1" customHeight="1">
      <c r="A28" s="122" t="s">
        <v>121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1"/>
      <c r="Y28" s="388"/>
      <c r="Z28" s="388"/>
      <c r="AA28" s="388"/>
      <c r="AB28" s="388"/>
      <c r="AC28" s="388"/>
    </row>
    <row r="29" ht="53.25" hidden="1" customHeight="1">
      <c r="A29" s="924" t="s">
        <v>298</v>
      </c>
      <c r="B29" s="40"/>
      <c r="C29" s="925"/>
      <c r="D29" s="926"/>
      <c r="E29" s="318"/>
      <c r="F29" s="1754" t="s">
        <v>285</v>
      </c>
      <c r="G29" s="322" t="s">
        <v>286</v>
      </c>
      <c r="H29" s="322" t="s">
        <v>287</v>
      </c>
      <c r="I29" s="322" t="s">
        <v>288</v>
      </c>
      <c r="J29" s="1755" t="s">
        <v>289</v>
      </c>
      <c r="K29" s="322" t="s">
        <v>290</v>
      </c>
      <c r="L29" s="1755" t="s">
        <v>291</v>
      </c>
      <c r="M29" s="322" t="s">
        <v>292</v>
      </c>
      <c r="N29" s="1755" t="s">
        <v>293</v>
      </c>
      <c r="O29" s="322" t="s">
        <v>294</v>
      </c>
      <c r="P29" s="1755" t="s">
        <v>295</v>
      </c>
      <c r="Q29" s="328" t="s">
        <v>296</v>
      </c>
      <c r="R29" s="1188"/>
      <c r="S29" s="40"/>
      <c r="T29" s="40"/>
      <c r="U29" s="40"/>
      <c r="V29" s="40"/>
      <c r="W29" s="41"/>
      <c r="X29" s="315" t="s">
        <v>855</v>
      </c>
    </row>
    <row r="30" ht="72.75" hidden="1" customHeight="1">
      <c r="A30" s="1189" t="s">
        <v>8</v>
      </c>
      <c r="B30" s="1190" t="s">
        <v>11</v>
      </c>
      <c r="C30" s="701" t="s">
        <v>12</v>
      </c>
      <c r="D30" s="324" t="s">
        <v>214</v>
      </c>
      <c r="E30" s="1191"/>
      <c r="F30" s="1756"/>
      <c r="G30" s="1193" t="s">
        <v>170</v>
      </c>
      <c r="H30" s="1194"/>
      <c r="I30" s="1192" t="s">
        <v>170</v>
      </c>
      <c r="J30" s="1757" t="s">
        <v>299</v>
      </c>
      <c r="K30" s="1192" t="s">
        <v>300</v>
      </c>
      <c r="L30" s="1757" t="s">
        <v>170</v>
      </c>
      <c r="M30" s="1192"/>
      <c r="N30" s="1757" t="s">
        <v>172</v>
      </c>
      <c r="O30" s="1193" t="s">
        <v>173</v>
      </c>
      <c r="P30" s="1788" t="s">
        <v>176</v>
      </c>
      <c r="Q30" s="1195" t="s">
        <v>178</v>
      </c>
      <c r="R30" s="1196"/>
      <c r="W30" s="363"/>
      <c r="X30" s="1197"/>
      <c r="Y30" s="33"/>
      <c r="Z30" s="33"/>
      <c r="AA30" s="33"/>
      <c r="AB30" s="33"/>
      <c r="AC30" s="33"/>
    </row>
    <row r="31" ht="15.75" hidden="1" customHeight="1">
      <c r="A31" s="1140" t="s">
        <v>245</v>
      </c>
      <c r="B31" s="1141" t="s">
        <v>349</v>
      </c>
      <c r="C31" s="1142">
        <v>2064641.0</v>
      </c>
      <c r="D31" s="1143">
        <v>2555088.0</v>
      </c>
      <c r="E31" s="185"/>
      <c r="F31" s="1789"/>
      <c r="G31" s="178"/>
      <c r="H31" s="172"/>
      <c r="I31" s="178"/>
      <c r="J31" s="1750"/>
      <c r="K31" s="178"/>
      <c r="L31" s="1750"/>
      <c r="M31" s="178"/>
      <c r="N31" s="1750"/>
      <c r="O31" s="178"/>
      <c r="P31" s="1790"/>
      <c r="Q31" s="190"/>
      <c r="R31" s="356"/>
      <c r="W31" s="363"/>
      <c r="X31" s="838"/>
    </row>
    <row r="32" ht="15.75" hidden="1" customHeight="1">
      <c r="A32" s="1146"/>
      <c r="B32" s="1147" t="s">
        <v>351</v>
      </c>
      <c r="C32" s="1148">
        <v>2061821.0</v>
      </c>
      <c r="D32" s="1149">
        <v>2560303.0</v>
      </c>
      <c r="E32" s="262"/>
      <c r="F32" s="1539"/>
      <c r="G32" s="224"/>
      <c r="H32" s="212"/>
      <c r="I32" s="224"/>
      <c r="J32" s="1615"/>
      <c r="K32" s="224"/>
      <c r="L32" s="1615"/>
      <c r="M32" s="224"/>
      <c r="N32" s="1615"/>
      <c r="O32" s="224"/>
      <c r="P32" s="1799"/>
      <c r="Q32" s="264"/>
      <c r="R32" s="356"/>
      <c r="W32" s="363"/>
      <c r="X32" s="364"/>
    </row>
    <row r="33" ht="15.75" hidden="1" customHeight="1">
      <c r="A33" s="1146" t="s">
        <v>448</v>
      </c>
      <c r="B33" s="1147" t="s">
        <v>449</v>
      </c>
      <c r="C33" s="1148">
        <v>2063615.0</v>
      </c>
      <c r="D33" s="1149">
        <v>2550790.0</v>
      </c>
      <c r="E33" s="262"/>
      <c r="F33" s="1539"/>
      <c r="G33" s="224"/>
      <c r="H33" s="212"/>
      <c r="I33" s="224"/>
      <c r="J33" s="1615"/>
      <c r="K33" s="224"/>
      <c r="L33" s="1615"/>
      <c r="M33" s="224"/>
      <c r="N33" s="1615"/>
      <c r="O33" s="224"/>
      <c r="P33" s="1799"/>
      <c r="Q33" s="264"/>
      <c r="R33" s="356"/>
      <c r="W33" s="363"/>
      <c r="X33" s="364"/>
    </row>
    <row r="34" ht="15.75" hidden="1" customHeight="1">
      <c r="A34" s="1146" t="s">
        <v>75</v>
      </c>
      <c r="B34" s="1147" t="s">
        <v>450</v>
      </c>
      <c r="C34" s="1148">
        <v>2061710.0</v>
      </c>
      <c r="D34" s="1149">
        <v>2554161.0</v>
      </c>
      <c r="E34" s="262"/>
      <c r="F34" s="1539"/>
      <c r="G34" s="224"/>
      <c r="H34" s="212"/>
      <c r="I34" s="224"/>
      <c r="J34" s="1615"/>
      <c r="K34" s="224"/>
      <c r="L34" s="1615"/>
      <c r="M34" s="224"/>
      <c r="N34" s="1615"/>
      <c r="O34" s="224"/>
      <c r="P34" s="1799"/>
      <c r="Q34" s="264"/>
      <c r="R34" s="356"/>
      <c r="W34" s="363"/>
      <c r="X34" s="364"/>
    </row>
    <row r="35" ht="15.75" hidden="1" customHeight="1">
      <c r="A35" s="1146" t="s">
        <v>245</v>
      </c>
      <c r="B35" s="1147" t="s">
        <v>451</v>
      </c>
      <c r="C35" s="1148">
        <v>2064469.0</v>
      </c>
      <c r="D35" s="1149">
        <v>2550199.0</v>
      </c>
      <c r="E35" s="262"/>
      <c r="F35" s="1539"/>
      <c r="G35" s="224"/>
      <c r="H35" s="212"/>
      <c r="I35" s="224"/>
      <c r="J35" s="1615"/>
      <c r="K35" s="224"/>
      <c r="L35" s="1615"/>
      <c r="M35" s="224"/>
      <c r="N35" s="1615"/>
      <c r="O35" s="224"/>
      <c r="P35" s="1799"/>
      <c r="Q35" s="264"/>
      <c r="R35" s="356"/>
      <c r="W35" s="363"/>
      <c r="X35" s="364"/>
    </row>
    <row r="36" ht="15.75" hidden="1" customHeight="1">
      <c r="A36" s="1146" t="s">
        <v>452</v>
      </c>
      <c r="B36" s="1147" t="s">
        <v>453</v>
      </c>
      <c r="C36" s="1148">
        <v>2061460.0</v>
      </c>
      <c r="D36" s="1149">
        <v>2547115.0</v>
      </c>
      <c r="E36" s="262"/>
      <c r="F36" s="1539"/>
      <c r="G36" s="224"/>
      <c r="H36" s="212"/>
      <c r="I36" s="224"/>
      <c r="J36" s="1615"/>
      <c r="K36" s="224"/>
      <c r="L36" s="1615"/>
      <c r="M36" s="224"/>
      <c r="N36" s="1615"/>
      <c r="O36" s="224"/>
      <c r="P36" s="1799"/>
      <c r="Q36" s="264"/>
      <c r="R36" s="356"/>
      <c r="W36" s="363"/>
      <c r="X36" s="364"/>
    </row>
    <row r="37" ht="15.75" hidden="1" customHeight="1">
      <c r="A37" s="1146" t="s">
        <v>245</v>
      </c>
      <c r="B37" s="1147" t="s">
        <v>454</v>
      </c>
      <c r="C37" s="1148">
        <v>2061721.0</v>
      </c>
      <c r="D37" s="1149">
        <v>2557563.0</v>
      </c>
      <c r="E37" s="262"/>
      <c r="F37" s="1539"/>
      <c r="G37" s="224"/>
      <c r="H37" s="212"/>
      <c r="I37" s="224"/>
      <c r="J37" s="1615"/>
      <c r="K37" s="224"/>
      <c r="L37" s="1615"/>
      <c r="M37" s="224"/>
      <c r="N37" s="1615"/>
      <c r="O37" s="224"/>
      <c r="P37" s="1799"/>
      <c r="Q37" s="264"/>
      <c r="R37" s="356"/>
      <c r="W37" s="363"/>
      <c r="X37" s="364"/>
    </row>
    <row r="38" ht="15.75" hidden="1" customHeight="1">
      <c r="A38" s="1146" t="s">
        <v>455</v>
      </c>
      <c r="B38" s="1147" t="s">
        <v>456</v>
      </c>
      <c r="C38" s="1148">
        <v>2061557.0</v>
      </c>
      <c r="D38" s="1149">
        <v>2562369.0</v>
      </c>
      <c r="E38" s="262"/>
      <c r="F38" s="1539"/>
      <c r="G38" s="224"/>
      <c r="H38" s="212"/>
      <c r="I38" s="224"/>
      <c r="J38" s="1615"/>
      <c r="K38" s="224"/>
      <c r="L38" s="1615"/>
      <c r="M38" s="224"/>
      <c r="N38" s="1615"/>
      <c r="O38" s="224"/>
      <c r="P38" s="1799"/>
      <c r="Q38" s="264"/>
      <c r="R38" s="356"/>
      <c r="W38" s="363"/>
      <c r="X38" s="364"/>
    </row>
    <row r="39" ht="15.75" hidden="1" customHeight="1">
      <c r="A39" s="1146" t="s">
        <v>457</v>
      </c>
      <c r="B39" s="1147" t="s">
        <v>458</v>
      </c>
      <c r="C39" s="1148">
        <v>2062099.0</v>
      </c>
      <c r="D39" s="1149">
        <v>2555081.0</v>
      </c>
      <c r="E39" s="262"/>
      <c r="F39" s="1539"/>
      <c r="G39" s="224"/>
      <c r="H39" s="212"/>
      <c r="I39" s="224"/>
      <c r="J39" s="1615"/>
      <c r="K39" s="224"/>
      <c r="L39" s="1615"/>
      <c r="M39" s="224"/>
      <c r="N39" s="1615"/>
      <c r="O39" s="224"/>
      <c r="P39" s="1799"/>
      <c r="Q39" s="264"/>
      <c r="R39" s="356"/>
      <c r="W39" s="363"/>
      <c r="X39" s="364"/>
    </row>
    <row r="40" ht="15.75" hidden="1" customHeight="1">
      <c r="A40" s="1146" t="s">
        <v>459</v>
      </c>
      <c r="B40" s="1147" t="s">
        <v>460</v>
      </c>
      <c r="C40" s="1148">
        <v>2061118.0</v>
      </c>
      <c r="D40" s="1149">
        <v>2547001.0</v>
      </c>
      <c r="E40" s="262"/>
      <c r="F40" s="1539"/>
      <c r="G40" s="224"/>
      <c r="H40" s="212"/>
      <c r="I40" s="224"/>
      <c r="J40" s="1615"/>
      <c r="K40" s="224"/>
      <c r="L40" s="1615"/>
      <c r="M40" s="224"/>
      <c r="N40" s="1615"/>
      <c r="O40" s="224"/>
      <c r="P40" s="1799"/>
      <c r="Q40" s="264"/>
      <c r="R40" s="356"/>
      <c r="W40" s="363"/>
      <c r="X40" s="364"/>
    </row>
    <row r="41" ht="15.75" hidden="1" customHeight="1">
      <c r="A41" s="1146" t="s">
        <v>461</v>
      </c>
      <c r="B41" s="1147" t="s">
        <v>462</v>
      </c>
      <c r="C41" s="1148">
        <v>2068012.0</v>
      </c>
      <c r="D41" s="1149">
        <v>2555150.0</v>
      </c>
      <c r="E41" s="262"/>
      <c r="F41" s="1539"/>
      <c r="G41" s="224"/>
      <c r="H41" s="212"/>
      <c r="I41" s="224"/>
      <c r="J41" s="1615"/>
      <c r="K41" s="224"/>
      <c r="L41" s="1615"/>
      <c r="M41" s="224"/>
      <c r="N41" s="1615"/>
      <c r="O41" s="224"/>
      <c r="P41" s="1799"/>
      <c r="Q41" s="264"/>
      <c r="R41" s="356"/>
      <c r="W41" s="363"/>
      <c r="X41" s="364"/>
    </row>
    <row r="42" ht="15.75" hidden="1" customHeight="1">
      <c r="A42" s="1146" t="s">
        <v>461</v>
      </c>
      <c r="B42" s="1147" t="s">
        <v>463</v>
      </c>
      <c r="C42" s="1148">
        <v>2067985.0</v>
      </c>
      <c r="D42" s="1149">
        <v>2554164.0</v>
      </c>
      <c r="E42" s="262"/>
      <c r="F42" s="1539"/>
      <c r="G42" s="224"/>
      <c r="H42" s="212"/>
      <c r="I42" s="224"/>
      <c r="J42" s="1615"/>
      <c r="K42" s="224"/>
      <c r="L42" s="1615"/>
      <c r="M42" s="224"/>
      <c r="N42" s="1615"/>
      <c r="O42" s="224"/>
      <c r="P42" s="1799"/>
      <c r="Q42" s="264"/>
      <c r="R42" s="356"/>
      <c r="W42" s="363"/>
      <c r="X42" s="364"/>
    </row>
    <row r="43" ht="15.75" hidden="1" customHeight="1">
      <c r="A43" s="1146" t="s">
        <v>464</v>
      </c>
      <c r="B43" s="1147" t="s">
        <v>465</v>
      </c>
      <c r="C43" s="1148">
        <v>2055145.0</v>
      </c>
      <c r="D43" s="1149">
        <v>2561557.0</v>
      </c>
      <c r="E43" s="262"/>
      <c r="F43" s="1539"/>
      <c r="G43" s="224"/>
      <c r="H43" s="212"/>
      <c r="I43" s="224"/>
      <c r="J43" s="1615"/>
      <c r="K43" s="224"/>
      <c r="L43" s="1615"/>
      <c r="M43" s="224"/>
      <c r="N43" s="1615"/>
      <c r="O43" s="224"/>
      <c r="P43" s="1799"/>
      <c r="Q43" s="264"/>
      <c r="R43" s="356"/>
      <c r="W43" s="363"/>
      <c r="X43" s="364"/>
    </row>
    <row r="44" ht="15.75" hidden="1" customHeight="1">
      <c r="A44" s="1146" t="s">
        <v>466</v>
      </c>
      <c r="B44" s="1147" t="s">
        <v>467</v>
      </c>
      <c r="C44" s="1148">
        <v>2061823.0</v>
      </c>
      <c r="D44" s="1149">
        <v>2557962.0</v>
      </c>
      <c r="E44" s="262"/>
      <c r="F44" s="1539"/>
      <c r="G44" s="224"/>
      <c r="H44" s="212"/>
      <c r="I44" s="224"/>
      <c r="J44" s="1615"/>
      <c r="K44" s="224"/>
      <c r="L44" s="1615"/>
      <c r="M44" s="224"/>
      <c r="N44" s="1615"/>
      <c r="O44" s="224"/>
      <c r="P44" s="1799"/>
      <c r="Q44" s="264"/>
      <c r="R44" s="356"/>
      <c r="W44" s="363"/>
      <c r="X44" s="364"/>
    </row>
    <row r="45" ht="27.75" hidden="1" customHeight="1">
      <c r="A45" s="1146" t="s">
        <v>468</v>
      </c>
      <c r="B45" s="1147" t="s">
        <v>469</v>
      </c>
      <c r="C45" s="1148">
        <v>2062849.0</v>
      </c>
      <c r="D45" s="1149">
        <v>2560889.0</v>
      </c>
      <c r="E45" s="262"/>
      <c r="F45" s="1539"/>
      <c r="G45" s="224"/>
      <c r="H45" s="212"/>
      <c r="I45" s="224"/>
      <c r="J45" s="1615"/>
      <c r="K45" s="224"/>
      <c r="L45" s="1615"/>
      <c r="M45" s="224"/>
      <c r="N45" s="1615"/>
      <c r="O45" s="224"/>
      <c r="P45" s="1799"/>
      <c r="Q45" s="264"/>
      <c r="R45" s="356"/>
      <c r="W45" s="363"/>
      <c r="X45" s="364"/>
    </row>
    <row r="46" ht="15.75" hidden="1" customHeight="1">
      <c r="A46" s="1146" t="s">
        <v>470</v>
      </c>
      <c r="B46" s="1147" t="s">
        <v>471</v>
      </c>
      <c r="C46" s="1148">
        <v>2063102.0</v>
      </c>
      <c r="D46" s="1149">
        <v>2560798.0</v>
      </c>
      <c r="E46" s="262"/>
      <c r="F46" s="1539"/>
      <c r="G46" s="224"/>
      <c r="H46" s="212"/>
      <c r="I46" s="224"/>
      <c r="J46" s="1615"/>
      <c r="K46" s="224"/>
      <c r="L46" s="1615"/>
      <c r="M46" s="224"/>
      <c r="N46" s="1615"/>
      <c r="O46" s="224"/>
      <c r="P46" s="1799"/>
      <c r="Q46" s="264"/>
      <c r="R46" s="356"/>
      <c r="W46" s="363"/>
      <c r="X46" s="364"/>
    </row>
    <row r="47" ht="15.75" hidden="1" customHeight="1">
      <c r="A47" s="1146" t="s">
        <v>472</v>
      </c>
      <c r="B47" s="1147" t="s">
        <v>473</v>
      </c>
      <c r="C47" s="1148">
        <v>2062850.0</v>
      </c>
      <c r="D47" s="1149">
        <v>2560590.0</v>
      </c>
      <c r="E47" s="262"/>
      <c r="F47" s="1539"/>
      <c r="G47" s="224"/>
      <c r="H47" s="212"/>
      <c r="I47" s="224"/>
      <c r="J47" s="1615"/>
      <c r="K47" s="224"/>
      <c r="L47" s="1615"/>
      <c r="M47" s="224"/>
      <c r="N47" s="1615"/>
      <c r="O47" s="224"/>
      <c r="P47" s="1799"/>
      <c r="Q47" s="264"/>
      <c r="R47" s="356"/>
      <c r="W47" s="363"/>
      <c r="X47" s="364"/>
    </row>
    <row r="48" ht="15.75" hidden="1" customHeight="1">
      <c r="A48" s="1146" t="s">
        <v>475</v>
      </c>
      <c r="B48" s="1147" t="s">
        <v>476</v>
      </c>
      <c r="C48" s="1148">
        <v>2061999.0</v>
      </c>
      <c r="D48" s="1149">
        <v>2558891.0</v>
      </c>
      <c r="E48" s="262"/>
      <c r="F48" s="1539"/>
      <c r="G48" s="224"/>
      <c r="H48" s="212"/>
      <c r="I48" s="224"/>
      <c r="J48" s="1615"/>
      <c r="K48" s="224"/>
      <c r="L48" s="1615"/>
      <c r="M48" s="224"/>
      <c r="N48" s="1615"/>
      <c r="O48" s="224"/>
      <c r="P48" s="1799"/>
      <c r="Q48" s="264"/>
      <c r="R48" s="356"/>
      <c r="W48" s="363"/>
      <c r="X48" s="364"/>
    </row>
    <row r="49" ht="15.75" hidden="1" customHeight="1">
      <c r="A49" s="1146" t="s">
        <v>466</v>
      </c>
      <c r="B49" s="1147" t="s">
        <v>477</v>
      </c>
      <c r="C49" s="1148">
        <v>2063183.0</v>
      </c>
      <c r="D49" s="1149">
        <v>2560942.0</v>
      </c>
      <c r="E49" s="262"/>
      <c r="F49" s="1539"/>
      <c r="G49" s="224"/>
      <c r="H49" s="212"/>
      <c r="I49" s="224"/>
      <c r="J49" s="1615"/>
      <c r="K49" s="224"/>
      <c r="L49" s="1615"/>
      <c r="M49" s="224"/>
      <c r="N49" s="1615"/>
      <c r="O49" s="224"/>
      <c r="P49" s="1799"/>
      <c r="Q49" s="264"/>
      <c r="R49" s="356"/>
      <c r="W49" s="363"/>
      <c r="X49" s="364"/>
    </row>
    <row r="50" ht="15.75" hidden="1" customHeight="1">
      <c r="A50" s="1146" t="s">
        <v>478</v>
      </c>
      <c r="B50" s="1147" t="s">
        <v>479</v>
      </c>
      <c r="C50" s="1148">
        <v>2062959.0</v>
      </c>
      <c r="D50" s="1149">
        <v>2560765.0</v>
      </c>
      <c r="E50" s="262"/>
      <c r="F50" s="1539"/>
      <c r="G50" s="224"/>
      <c r="H50" s="212"/>
      <c r="I50" s="224"/>
      <c r="J50" s="1615"/>
      <c r="K50" s="224"/>
      <c r="L50" s="1615"/>
      <c r="M50" s="224"/>
      <c r="N50" s="1615"/>
      <c r="O50" s="224"/>
      <c r="P50" s="1799"/>
      <c r="Q50" s="264"/>
      <c r="R50" s="356"/>
      <c r="W50" s="363"/>
      <c r="X50" s="364"/>
    </row>
    <row r="51" ht="15.75" hidden="1" customHeight="1">
      <c r="A51" s="1210"/>
      <c r="B51" s="1211"/>
      <c r="C51" s="368"/>
      <c r="D51" s="257"/>
      <c r="E51" s="262"/>
      <c r="F51" s="1539"/>
      <c r="G51" s="224"/>
      <c r="H51" s="212"/>
      <c r="I51" s="224"/>
      <c r="J51" s="1615"/>
      <c r="K51" s="224"/>
      <c r="L51" s="1615"/>
      <c r="M51" s="224"/>
      <c r="N51" s="1615"/>
      <c r="O51" s="224"/>
      <c r="P51" s="1799"/>
      <c r="Q51" s="264"/>
      <c r="R51" s="356"/>
      <c r="W51" s="363"/>
      <c r="X51" s="364"/>
    </row>
    <row r="52" ht="15.75" customHeight="1">
      <c r="A52" s="1212"/>
      <c r="B52" s="1213"/>
      <c r="C52" s="372"/>
      <c r="D52" s="242"/>
      <c r="E52" s="241"/>
      <c r="F52" s="1831"/>
      <c r="G52" s="243"/>
      <c r="H52" s="244"/>
      <c r="I52" s="243"/>
      <c r="J52" s="1751"/>
      <c r="K52" s="243"/>
      <c r="L52" s="1751"/>
      <c r="M52" s="243"/>
      <c r="N52" s="1751"/>
      <c r="O52" s="243"/>
      <c r="P52" s="1833"/>
      <c r="Q52" s="246"/>
      <c r="R52" s="356"/>
      <c r="W52" s="363"/>
      <c r="X52" s="1043"/>
    </row>
    <row r="53" ht="15.75" customHeight="1">
      <c r="A53" s="292"/>
      <c r="B53" s="294"/>
      <c r="C53" s="294"/>
      <c r="D53" s="296"/>
      <c r="E53" s="384"/>
      <c r="F53" s="1834"/>
      <c r="G53" s="303"/>
      <c r="H53" s="385"/>
      <c r="I53" s="303"/>
      <c r="J53" s="1752"/>
      <c r="K53" s="303"/>
      <c r="L53" s="1752"/>
      <c r="M53" s="303"/>
      <c r="N53" s="1752"/>
      <c r="O53" s="303"/>
      <c r="P53" s="1837"/>
      <c r="Q53" s="276"/>
      <c r="R53" s="356"/>
      <c r="W53" s="363"/>
      <c r="X53" s="1126"/>
    </row>
    <row r="54" ht="15.75" customHeight="1">
      <c r="A54" s="292"/>
      <c r="B54" s="294"/>
      <c r="C54" s="294"/>
      <c r="D54" s="296"/>
      <c r="E54" s="384"/>
      <c r="F54" s="1834"/>
      <c r="G54" s="303"/>
      <c r="H54" s="385"/>
      <c r="I54" s="303"/>
      <c r="J54" s="1752"/>
      <c r="K54" s="303"/>
      <c r="L54" s="1752"/>
      <c r="M54" s="303"/>
      <c r="N54" s="1752"/>
      <c r="O54" s="303"/>
      <c r="P54" s="1837"/>
      <c r="Q54" s="276"/>
      <c r="R54" s="379"/>
      <c r="S54" s="380"/>
      <c r="T54" s="380"/>
      <c r="U54" s="380"/>
      <c r="V54" s="380"/>
      <c r="W54" s="381"/>
      <c r="X54" s="1126"/>
    </row>
    <row r="55" ht="15.75" customHeight="1">
      <c r="H55" s="58"/>
      <c r="J55" s="1846"/>
      <c r="L55" s="1846"/>
      <c r="N55" s="1846"/>
      <c r="P55" s="1846"/>
    </row>
    <row r="56" ht="15.75" customHeight="1">
      <c r="H56" s="58"/>
      <c r="J56" s="1846"/>
      <c r="L56" s="1846"/>
      <c r="N56" s="1846"/>
      <c r="P56" s="1846"/>
    </row>
    <row r="57" ht="15.75" customHeight="1">
      <c r="H57" s="58"/>
      <c r="J57" s="1846"/>
      <c r="L57" s="1846"/>
      <c r="N57" s="1846"/>
      <c r="P57" s="1846"/>
    </row>
    <row r="58" ht="15.75" customHeight="1">
      <c r="H58" s="58"/>
      <c r="J58" s="1846"/>
      <c r="L58" s="1846"/>
      <c r="N58" s="1846"/>
      <c r="P58" s="1846"/>
    </row>
    <row r="59" ht="15.75" customHeight="1">
      <c r="H59" s="58"/>
      <c r="J59" s="1846"/>
      <c r="L59" s="1846"/>
      <c r="N59" s="1846"/>
      <c r="P59" s="1846"/>
    </row>
    <row r="60" ht="15.75" customHeight="1">
      <c r="H60" s="58"/>
      <c r="J60" s="1846"/>
      <c r="L60" s="1846"/>
      <c r="N60" s="1846"/>
      <c r="P60" s="1846"/>
    </row>
    <row r="61" ht="15.75" customHeight="1">
      <c r="H61" s="58"/>
      <c r="J61" s="1846"/>
      <c r="L61" s="1846"/>
      <c r="N61" s="1846"/>
      <c r="P61" s="1846"/>
    </row>
    <row r="62" ht="15.75" customHeight="1">
      <c r="H62" s="58"/>
      <c r="J62" s="1846"/>
      <c r="L62" s="1846"/>
      <c r="N62" s="1846"/>
      <c r="P62" s="1846"/>
    </row>
    <row r="63" ht="15.75" customHeight="1">
      <c r="H63" s="58"/>
      <c r="J63" s="1846"/>
      <c r="L63" s="1846"/>
      <c r="N63" s="1846"/>
      <c r="P63" s="1846"/>
    </row>
    <row r="64" ht="15.75" customHeight="1">
      <c r="H64" s="58"/>
      <c r="J64" s="1846"/>
      <c r="L64" s="1846"/>
      <c r="N64" s="1846"/>
      <c r="P64" s="1846"/>
    </row>
    <row r="65" ht="15.75" customHeight="1">
      <c r="H65" s="58"/>
      <c r="J65" s="1846"/>
      <c r="L65" s="1846"/>
      <c r="N65" s="1846"/>
      <c r="P65" s="1846"/>
    </row>
    <row r="66" ht="15.75" customHeight="1">
      <c r="H66" s="58"/>
      <c r="J66" s="1846"/>
      <c r="L66" s="1846"/>
      <c r="N66" s="1846"/>
      <c r="P66" s="1846"/>
    </row>
    <row r="67" ht="15.75" customHeight="1">
      <c r="H67" s="58"/>
      <c r="J67" s="1846"/>
      <c r="L67" s="1846"/>
      <c r="N67" s="1846"/>
      <c r="P67" s="1846"/>
    </row>
    <row r="68" ht="15.75" customHeight="1">
      <c r="H68" s="58"/>
      <c r="J68" s="1846"/>
      <c r="L68" s="1846"/>
      <c r="N68" s="1846"/>
      <c r="P68" s="1846"/>
    </row>
    <row r="69" ht="15.75" customHeight="1">
      <c r="H69" s="58"/>
      <c r="J69" s="1846"/>
      <c r="L69" s="1846"/>
      <c r="N69" s="1846"/>
      <c r="P69" s="1846"/>
    </row>
    <row r="70" ht="15.75" customHeight="1">
      <c r="H70" s="58"/>
      <c r="J70" s="1846"/>
      <c r="L70" s="1846"/>
      <c r="N70" s="1846"/>
      <c r="P70" s="1846"/>
    </row>
    <row r="71" ht="15.75" customHeight="1">
      <c r="H71" s="58"/>
      <c r="J71" s="1846"/>
      <c r="L71" s="1846"/>
      <c r="N71" s="1846"/>
      <c r="P71" s="1846"/>
    </row>
    <row r="72" ht="15.75" customHeight="1">
      <c r="H72" s="58"/>
      <c r="J72" s="1846"/>
      <c r="L72" s="1846"/>
      <c r="N72" s="1846"/>
      <c r="P72" s="1846"/>
    </row>
    <row r="73" ht="15.75" customHeight="1">
      <c r="H73" s="58"/>
      <c r="J73" s="1846"/>
      <c r="L73" s="1846"/>
      <c r="N73" s="1846"/>
      <c r="P73" s="1846"/>
    </row>
    <row r="74" ht="15.75" customHeight="1">
      <c r="H74" s="58"/>
      <c r="J74" s="1846"/>
      <c r="L74" s="1846"/>
      <c r="N74" s="1846"/>
      <c r="P74" s="1846"/>
    </row>
    <row r="75" ht="15.75" customHeight="1">
      <c r="H75" s="58"/>
      <c r="J75" s="1846"/>
      <c r="L75" s="1846"/>
      <c r="N75" s="1846"/>
      <c r="P75" s="1846"/>
    </row>
    <row r="76" ht="15.75" customHeight="1">
      <c r="H76" s="58"/>
      <c r="J76" s="1846"/>
      <c r="L76" s="1846"/>
      <c r="N76" s="1846"/>
      <c r="P76" s="1846"/>
    </row>
    <row r="77" ht="15.75" customHeight="1">
      <c r="H77" s="58"/>
      <c r="J77" s="1846"/>
      <c r="L77" s="1846"/>
      <c r="N77" s="1846"/>
      <c r="P77" s="1846"/>
    </row>
    <row r="78" ht="15.75" customHeight="1">
      <c r="H78" s="58"/>
      <c r="J78" s="1846"/>
      <c r="L78" s="1846"/>
      <c r="N78" s="1846"/>
      <c r="P78" s="1846"/>
    </row>
    <row r="79" ht="15.75" customHeight="1">
      <c r="H79" s="58"/>
      <c r="J79" s="1846"/>
      <c r="L79" s="1846"/>
      <c r="N79" s="1846"/>
      <c r="P79" s="1846"/>
    </row>
    <row r="80" ht="15.75" customHeight="1">
      <c r="H80" s="58"/>
      <c r="J80" s="1846"/>
      <c r="L80" s="1846"/>
      <c r="N80" s="1846"/>
      <c r="P80" s="1846"/>
    </row>
    <row r="81" ht="15.75" customHeight="1">
      <c r="H81" s="58"/>
      <c r="J81" s="1846"/>
      <c r="L81" s="1846"/>
      <c r="N81" s="1846"/>
      <c r="P81" s="1846"/>
    </row>
    <row r="82" ht="15.75" customHeight="1">
      <c r="H82" s="58"/>
      <c r="J82" s="1846"/>
      <c r="L82" s="1846"/>
      <c r="N82" s="1846"/>
      <c r="P82" s="1846"/>
    </row>
    <row r="83" ht="15.75" customHeight="1">
      <c r="H83" s="58"/>
      <c r="J83" s="1846"/>
      <c r="L83" s="1846"/>
      <c r="N83" s="1846"/>
      <c r="P83" s="1846"/>
    </row>
    <row r="84" ht="15.75" customHeight="1">
      <c r="H84" s="58"/>
      <c r="J84" s="1846"/>
      <c r="L84" s="1846"/>
      <c r="N84" s="1846"/>
      <c r="P84" s="1846"/>
    </row>
    <row r="85" ht="15.75" customHeight="1">
      <c r="H85" s="58"/>
      <c r="J85" s="1846"/>
      <c r="L85" s="1846"/>
      <c r="N85" s="1846"/>
      <c r="P85" s="1846"/>
    </row>
    <row r="86" ht="15.75" customHeight="1">
      <c r="H86" s="58"/>
      <c r="J86" s="1846"/>
      <c r="L86" s="1846"/>
      <c r="N86" s="1846"/>
      <c r="P86" s="1846"/>
    </row>
    <row r="87" ht="15.75" customHeight="1">
      <c r="H87" s="58"/>
      <c r="J87" s="1846"/>
      <c r="L87" s="1846"/>
      <c r="N87" s="1846"/>
      <c r="P87" s="1846"/>
    </row>
    <row r="88" ht="15.75" customHeight="1">
      <c r="H88" s="58"/>
      <c r="J88" s="1846"/>
      <c r="L88" s="1846"/>
      <c r="N88" s="1846"/>
      <c r="P88" s="1846"/>
    </row>
    <row r="89" ht="15.75" customHeight="1">
      <c r="H89" s="58"/>
      <c r="J89" s="1846"/>
      <c r="L89" s="1846"/>
      <c r="N89" s="1846"/>
      <c r="P89" s="1846"/>
    </row>
    <row r="90" ht="15.75" customHeight="1">
      <c r="H90" s="58"/>
      <c r="J90" s="1846"/>
      <c r="L90" s="1846"/>
      <c r="N90" s="1846"/>
      <c r="P90" s="1846"/>
    </row>
    <row r="91" ht="15.75" customHeight="1">
      <c r="H91" s="58"/>
      <c r="J91" s="1846"/>
      <c r="L91" s="1846"/>
      <c r="N91" s="1846"/>
      <c r="P91" s="1846"/>
    </row>
    <row r="92" ht="15.75" customHeight="1">
      <c r="H92" s="58"/>
      <c r="J92" s="1846"/>
      <c r="L92" s="1846"/>
      <c r="N92" s="1846"/>
      <c r="P92" s="1846"/>
    </row>
    <row r="93" ht="15.75" customHeight="1">
      <c r="H93" s="58"/>
      <c r="J93" s="1846"/>
      <c r="L93" s="1846"/>
      <c r="N93" s="1846"/>
      <c r="P93" s="1846"/>
    </row>
    <row r="94" ht="15.75" customHeight="1">
      <c r="H94" s="58"/>
      <c r="J94" s="1846"/>
      <c r="L94" s="1846"/>
      <c r="N94" s="1846"/>
      <c r="P94" s="1846"/>
    </row>
    <row r="95" ht="15.75" customHeight="1">
      <c r="H95" s="58"/>
      <c r="J95" s="1846"/>
      <c r="L95" s="1846"/>
      <c r="N95" s="1846"/>
      <c r="P95" s="1846"/>
    </row>
    <row r="96" ht="15.75" customHeight="1">
      <c r="H96" s="58"/>
      <c r="J96" s="1846"/>
      <c r="L96" s="1846"/>
      <c r="N96" s="1846"/>
      <c r="P96" s="1846"/>
    </row>
    <row r="97" ht="15.75" customHeight="1">
      <c r="H97" s="58"/>
      <c r="J97" s="1846"/>
      <c r="L97" s="1846"/>
      <c r="N97" s="1846"/>
      <c r="P97" s="1846"/>
    </row>
    <row r="98" ht="15.75" customHeight="1">
      <c r="H98" s="58"/>
      <c r="J98" s="1846"/>
      <c r="L98" s="1846"/>
      <c r="N98" s="1846"/>
      <c r="P98" s="1846"/>
    </row>
    <row r="99" ht="15.75" customHeight="1">
      <c r="H99" s="58"/>
      <c r="J99" s="1846"/>
      <c r="L99" s="1846"/>
      <c r="N99" s="1846"/>
      <c r="P99" s="1846"/>
    </row>
    <row r="100" ht="15.75" customHeight="1">
      <c r="H100" s="58"/>
      <c r="J100" s="1846"/>
      <c r="L100" s="1846"/>
      <c r="N100" s="1846"/>
      <c r="P100" s="1846"/>
    </row>
    <row r="101" ht="15.75" customHeight="1">
      <c r="H101" s="58"/>
      <c r="J101" s="1846"/>
      <c r="L101" s="1846"/>
      <c r="N101" s="1846"/>
      <c r="P101" s="1846"/>
    </row>
    <row r="102" ht="15.75" customHeight="1">
      <c r="H102" s="58"/>
      <c r="J102" s="1846"/>
      <c r="L102" s="1846"/>
      <c r="N102" s="1846"/>
      <c r="P102" s="1846"/>
    </row>
    <row r="103" ht="15.75" customHeight="1">
      <c r="H103" s="58"/>
      <c r="J103" s="1846"/>
      <c r="L103" s="1846"/>
      <c r="N103" s="1846"/>
      <c r="P103" s="1846"/>
    </row>
    <row r="104" ht="15.75" customHeight="1">
      <c r="H104" s="58"/>
      <c r="J104" s="1846"/>
      <c r="L104" s="1846"/>
      <c r="N104" s="1846"/>
      <c r="P104" s="1846"/>
    </row>
    <row r="105" ht="15.75" customHeight="1">
      <c r="H105" s="58"/>
      <c r="J105" s="1846"/>
      <c r="L105" s="1846"/>
      <c r="N105" s="1846"/>
      <c r="P105" s="1846"/>
    </row>
    <row r="106" ht="15.75" customHeight="1">
      <c r="H106" s="58"/>
      <c r="J106" s="1846"/>
      <c r="L106" s="1846"/>
      <c r="N106" s="1846"/>
      <c r="P106" s="1846"/>
    </row>
    <row r="107" ht="15.75" customHeight="1">
      <c r="H107" s="58"/>
      <c r="J107" s="1846"/>
      <c r="L107" s="1846"/>
      <c r="N107" s="1846"/>
      <c r="P107" s="1846"/>
    </row>
    <row r="108" ht="15.75" customHeight="1">
      <c r="H108" s="58"/>
      <c r="J108" s="1846"/>
      <c r="L108" s="1846"/>
      <c r="N108" s="1846"/>
      <c r="P108" s="1846"/>
    </row>
    <row r="109" ht="15.75" customHeight="1">
      <c r="H109" s="58"/>
      <c r="J109" s="1846"/>
      <c r="L109" s="1846"/>
      <c r="N109" s="1846"/>
      <c r="P109" s="1846"/>
    </row>
    <row r="110" ht="15.75" customHeight="1">
      <c r="H110" s="58"/>
      <c r="J110" s="1846"/>
      <c r="L110" s="1846"/>
      <c r="N110" s="1846"/>
      <c r="P110" s="1846"/>
    </row>
    <row r="111" ht="15.75" customHeight="1">
      <c r="H111" s="58"/>
      <c r="J111" s="1846"/>
      <c r="L111" s="1846"/>
      <c r="N111" s="1846"/>
      <c r="P111" s="1846"/>
    </row>
    <row r="112" ht="15.75" customHeight="1">
      <c r="H112" s="58"/>
      <c r="J112" s="1846"/>
      <c r="L112" s="1846"/>
      <c r="N112" s="1846"/>
      <c r="P112" s="1846"/>
    </row>
    <row r="113" ht="15.75" customHeight="1">
      <c r="H113" s="58"/>
      <c r="J113" s="1846"/>
      <c r="L113" s="1846"/>
      <c r="N113" s="1846"/>
      <c r="P113" s="1846"/>
    </row>
    <row r="114" ht="15.75" customHeight="1">
      <c r="H114" s="58"/>
      <c r="J114" s="1846"/>
      <c r="L114" s="1846"/>
      <c r="N114" s="1846"/>
      <c r="P114" s="1846"/>
    </row>
    <row r="115" ht="15.75" customHeight="1">
      <c r="H115" s="58"/>
      <c r="J115" s="1846"/>
      <c r="L115" s="1846"/>
      <c r="N115" s="1846"/>
      <c r="P115" s="1846"/>
    </row>
    <row r="116" ht="15.75" customHeight="1">
      <c r="H116" s="58"/>
      <c r="J116" s="1846"/>
      <c r="L116" s="1846"/>
      <c r="N116" s="1846"/>
      <c r="P116" s="1846"/>
    </row>
    <row r="117" ht="15.75" customHeight="1">
      <c r="H117" s="58"/>
      <c r="J117" s="1846"/>
      <c r="L117" s="1846"/>
      <c r="N117" s="1846"/>
      <c r="P117" s="1846"/>
    </row>
    <row r="118" ht="15.75" customHeight="1">
      <c r="H118" s="58"/>
      <c r="J118" s="1846"/>
      <c r="L118" s="1846"/>
      <c r="N118" s="1846"/>
      <c r="P118" s="1846"/>
    </row>
    <row r="119" ht="15.75" customHeight="1">
      <c r="H119" s="58"/>
      <c r="J119" s="1846"/>
      <c r="L119" s="1846"/>
      <c r="N119" s="1846"/>
      <c r="P119" s="1846"/>
    </row>
    <row r="120" ht="15.75" customHeight="1">
      <c r="H120" s="58"/>
      <c r="J120" s="1846"/>
      <c r="L120" s="1846"/>
      <c r="N120" s="1846"/>
      <c r="P120" s="1846"/>
    </row>
    <row r="121" ht="15.75" customHeight="1">
      <c r="H121" s="58"/>
      <c r="J121" s="1846"/>
      <c r="L121" s="1846"/>
      <c r="N121" s="1846"/>
      <c r="P121" s="1846"/>
    </row>
    <row r="122" ht="15.75" customHeight="1">
      <c r="H122" s="58"/>
      <c r="J122" s="1846"/>
      <c r="L122" s="1846"/>
      <c r="N122" s="1846"/>
      <c r="P122" s="1846"/>
    </row>
    <row r="123" ht="15.75" customHeight="1">
      <c r="H123" s="58"/>
      <c r="J123" s="1846"/>
      <c r="L123" s="1846"/>
      <c r="N123" s="1846"/>
      <c r="P123" s="1846"/>
    </row>
    <row r="124" ht="15.75" customHeight="1">
      <c r="H124" s="58"/>
      <c r="J124" s="1846"/>
      <c r="L124" s="1846"/>
      <c r="N124" s="1846"/>
      <c r="P124" s="1846"/>
    </row>
    <row r="125" ht="15.75" customHeight="1">
      <c r="H125" s="58"/>
      <c r="J125" s="1846"/>
      <c r="L125" s="1846"/>
      <c r="N125" s="1846"/>
      <c r="P125" s="1846"/>
    </row>
    <row r="126" ht="15.75" customHeight="1">
      <c r="H126" s="58"/>
      <c r="J126" s="1846"/>
      <c r="L126" s="1846"/>
      <c r="N126" s="1846"/>
      <c r="P126" s="1846"/>
    </row>
    <row r="127" ht="15.75" customHeight="1">
      <c r="H127" s="58"/>
      <c r="J127" s="1846"/>
      <c r="L127" s="1846"/>
      <c r="N127" s="1846"/>
      <c r="P127" s="1846"/>
    </row>
    <row r="128" ht="15.75" customHeight="1">
      <c r="H128" s="58"/>
      <c r="J128" s="1846"/>
      <c r="L128" s="1846"/>
      <c r="N128" s="1846"/>
      <c r="P128" s="1846"/>
    </row>
    <row r="129" ht="15.75" customHeight="1">
      <c r="H129" s="58"/>
      <c r="J129" s="1846"/>
      <c r="L129" s="1846"/>
      <c r="N129" s="1846"/>
      <c r="P129" s="1846"/>
    </row>
    <row r="130" ht="15.75" customHeight="1">
      <c r="H130" s="58"/>
      <c r="J130" s="1846"/>
      <c r="L130" s="1846"/>
      <c r="N130" s="1846"/>
      <c r="P130" s="1846"/>
    </row>
    <row r="131" ht="15.75" customHeight="1">
      <c r="H131" s="58"/>
      <c r="J131" s="1846"/>
      <c r="L131" s="1846"/>
      <c r="N131" s="1846"/>
      <c r="P131" s="1846"/>
    </row>
    <row r="132" ht="15.75" customHeight="1">
      <c r="H132" s="58"/>
      <c r="J132" s="1846"/>
      <c r="L132" s="1846"/>
      <c r="N132" s="1846"/>
      <c r="P132" s="1846"/>
    </row>
    <row r="133" ht="15.75" customHeight="1">
      <c r="H133" s="58"/>
      <c r="J133" s="1846"/>
      <c r="L133" s="1846"/>
      <c r="N133" s="1846"/>
      <c r="P133" s="1846"/>
    </row>
    <row r="134" ht="15.75" customHeight="1">
      <c r="H134" s="58"/>
      <c r="J134" s="1846"/>
      <c r="L134" s="1846"/>
      <c r="N134" s="1846"/>
      <c r="P134" s="1846"/>
    </row>
    <row r="135" ht="15.75" customHeight="1">
      <c r="H135" s="58"/>
      <c r="J135" s="1846"/>
      <c r="L135" s="1846"/>
      <c r="N135" s="1846"/>
      <c r="P135" s="1846"/>
    </row>
    <row r="136" ht="15.75" customHeight="1">
      <c r="H136" s="58"/>
      <c r="J136" s="1846"/>
      <c r="L136" s="1846"/>
      <c r="N136" s="1846"/>
      <c r="P136" s="1846"/>
    </row>
    <row r="137" ht="15.75" customHeight="1">
      <c r="H137" s="58"/>
      <c r="J137" s="1846"/>
      <c r="L137" s="1846"/>
      <c r="N137" s="1846"/>
      <c r="P137" s="1846"/>
    </row>
    <row r="138" ht="15.75" customHeight="1">
      <c r="H138" s="58"/>
      <c r="J138" s="1846"/>
      <c r="L138" s="1846"/>
      <c r="N138" s="1846"/>
      <c r="P138" s="1846"/>
    </row>
    <row r="139" ht="15.75" customHeight="1">
      <c r="H139" s="58"/>
      <c r="J139" s="1846"/>
      <c r="L139" s="1846"/>
      <c r="N139" s="1846"/>
      <c r="P139" s="1846"/>
    </row>
    <row r="140" ht="15.75" customHeight="1">
      <c r="H140" s="58"/>
      <c r="J140" s="1846"/>
      <c r="L140" s="1846"/>
      <c r="N140" s="1846"/>
      <c r="P140" s="1846"/>
    </row>
    <row r="141" ht="15.75" customHeight="1">
      <c r="H141" s="58"/>
      <c r="J141" s="1846"/>
      <c r="L141" s="1846"/>
      <c r="N141" s="1846"/>
      <c r="P141" s="1846"/>
    </row>
    <row r="142" ht="15.75" customHeight="1">
      <c r="H142" s="58"/>
      <c r="J142" s="1846"/>
      <c r="L142" s="1846"/>
      <c r="N142" s="1846"/>
      <c r="P142" s="1846"/>
    </row>
    <row r="143" ht="15.75" customHeight="1">
      <c r="H143" s="58"/>
      <c r="J143" s="1846"/>
      <c r="L143" s="1846"/>
      <c r="N143" s="1846"/>
      <c r="P143" s="1846"/>
    </row>
    <row r="144" ht="15.75" customHeight="1">
      <c r="H144" s="58"/>
      <c r="J144" s="1846"/>
      <c r="L144" s="1846"/>
      <c r="N144" s="1846"/>
      <c r="P144" s="1846"/>
    </row>
    <row r="145" ht="15.75" customHeight="1">
      <c r="H145" s="58"/>
      <c r="J145" s="1846"/>
      <c r="L145" s="1846"/>
      <c r="N145" s="1846"/>
      <c r="P145" s="1846"/>
    </row>
    <row r="146" ht="15.75" customHeight="1">
      <c r="H146" s="58"/>
      <c r="J146" s="1846"/>
      <c r="L146" s="1846"/>
      <c r="N146" s="1846"/>
      <c r="P146" s="1846"/>
    </row>
    <row r="147" ht="15.75" customHeight="1">
      <c r="H147" s="58"/>
      <c r="J147" s="1846"/>
      <c r="L147" s="1846"/>
      <c r="N147" s="1846"/>
      <c r="P147" s="1846"/>
    </row>
    <row r="148" ht="15.75" customHeight="1">
      <c r="H148" s="58"/>
      <c r="J148" s="1846"/>
      <c r="L148" s="1846"/>
      <c r="N148" s="1846"/>
      <c r="P148" s="1846"/>
    </row>
    <row r="149" ht="15.75" customHeight="1">
      <c r="H149" s="58"/>
      <c r="J149" s="1846"/>
      <c r="L149" s="1846"/>
      <c r="N149" s="1846"/>
      <c r="P149" s="1846"/>
    </row>
    <row r="150" ht="15.75" customHeight="1">
      <c r="H150" s="58"/>
      <c r="J150" s="1846"/>
      <c r="L150" s="1846"/>
      <c r="N150" s="1846"/>
      <c r="P150" s="1846"/>
    </row>
    <row r="151" ht="15.75" customHeight="1">
      <c r="H151" s="58"/>
      <c r="J151" s="1846"/>
      <c r="L151" s="1846"/>
      <c r="N151" s="1846"/>
      <c r="P151" s="1846"/>
    </row>
    <row r="152" ht="15.75" customHeight="1">
      <c r="H152" s="58"/>
      <c r="J152" s="1846"/>
      <c r="L152" s="1846"/>
      <c r="N152" s="1846"/>
      <c r="P152" s="1846"/>
    </row>
    <row r="153" ht="15.75" customHeight="1">
      <c r="H153" s="58"/>
      <c r="J153" s="1846"/>
      <c r="L153" s="1846"/>
      <c r="N153" s="1846"/>
      <c r="P153" s="1846"/>
    </row>
    <row r="154" ht="15.75" customHeight="1">
      <c r="H154" s="58"/>
      <c r="J154" s="1846"/>
      <c r="L154" s="1846"/>
      <c r="N154" s="1846"/>
      <c r="P154" s="1846"/>
    </row>
    <row r="155" ht="15.75" customHeight="1">
      <c r="H155" s="58"/>
      <c r="J155" s="1846"/>
      <c r="L155" s="1846"/>
      <c r="N155" s="1846"/>
      <c r="P155" s="1846"/>
    </row>
    <row r="156" ht="15.75" customHeight="1">
      <c r="H156" s="58"/>
      <c r="J156" s="1846"/>
      <c r="L156" s="1846"/>
      <c r="N156" s="1846"/>
      <c r="P156" s="1846"/>
    </row>
    <row r="157" ht="15.75" customHeight="1">
      <c r="H157" s="58"/>
      <c r="J157" s="1846"/>
      <c r="L157" s="1846"/>
      <c r="N157" s="1846"/>
      <c r="P157" s="1846"/>
    </row>
    <row r="158" ht="15.75" customHeight="1">
      <c r="H158" s="58"/>
      <c r="J158" s="1846"/>
      <c r="L158" s="1846"/>
      <c r="N158" s="1846"/>
      <c r="P158" s="1846"/>
    </row>
    <row r="159" ht="15.75" customHeight="1">
      <c r="H159" s="58"/>
      <c r="J159" s="1846"/>
      <c r="L159" s="1846"/>
      <c r="N159" s="1846"/>
      <c r="P159" s="1846"/>
    </row>
    <row r="160" ht="15.75" customHeight="1">
      <c r="H160" s="58"/>
      <c r="J160" s="1846"/>
      <c r="L160" s="1846"/>
      <c r="N160" s="1846"/>
      <c r="P160" s="1846"/>
    </row>
    <row r="161" ht="15.75" customHeight="1">
      <c r="H161" s="58"/>
      <c r="J161" s="1846"/>
      <c r="L161" s="1846"/>
      <c r="N161" s="1846"/>
      <c r="P161" s="1846"/>
    </row>
    <row r="162" ht="15.75" customHeight="1">
      <c r="H162" s="58"/>
      <c r="J162" s="1846"/>
      <c r="L162" s="1846"/>
      <c r="N162" s="1846"/>
      <c r="P162" s="1846"/>
    </row>
    <row r="163" ht="15.75" customHeight="1">
      <c r="H163" s="58"/>
      <c r="J163" s="1846"/>
      <c r="L163" s="1846"/>
      <c r="N163" s="1846"/>
      <c r="P163" s="1846"/>
    </row>
    <row r="164" ht="15.75" customHeight="1">
      <c r="H164" s="58"/>
      <c r="J164" s="1846"/>
      <c r="L164" s="1846"/>
      <c r="N164" s="1846"/>
      <c r="P164" s="1846"/>
    </row>
    <row r="165" ht="15.75" customHeight="1">
      <c r="H165" s="58"/>
      <c r="J165" s="1846"/>
      <c r="L165" s="1846"/>
      <c r="N165" s="1846"/>
      <c r="P165" s="1846"/>
    </row>
    <row r="166" ht="15.75" customHeight="1">
      <c r="H166" s="58"/>
      <c r="J166" s="1846"/>
      <c r="L166" s="1846"/>
      <c r="N166" s="1846"/>
      <c r="P166" s="1846"/>
    </row>
    <row r="167" ht="15.75" customHeight="1">
      <c r="H167" s="58"/>
      <c r="J167" s="1846"/>
      <c r="L167" s="1846"/>
      <c r="N167" s="1846"/>
      <c r="P167" s="1846"/>
    </row>
    <row r="168" ht="15.75" customHeight="1">
      <c r="H168" s="58"/>
      <c r="J168" s="1846"/>
      <c r="L168" s="1846"/>
      <c r="N168" s="1846"/>
      <c r="P168" s="1846"/>
    </row>
    <row r="169" ht="15.75" customHeight="1">
      <c r="H169" s="58"/>
      <c r="J169" s="1846"/>
      <c r="L169" s="1846"/>
      <c r="N169" s="1846"/>
      <c r="P169" s="1846"/>
    </row>
    <row r="170" ht="15.75" customHeight="1">
      <c r="H170" s="58"/>
      <c r="J170" s="1846"/>
      <c r="L170" s="1846"/>
      <c r="N170" s="1846"/>
      <c r="P170" s="1846"/>
    </row>
    <row r="171" ht="15.75" customHeight="1">
      <c r="H171" s="58"/>
      <c r="J171" s="1846"/>
      <c r="L171" s="1846"/>
      <c r="N171" s="1846"/>
      <c r="P171" s="1846"/>
    </row>
    <row r="172" ht="15.75" customHeight="1">
      <c r="H172" s="58"/>
      <c r="J172" s="1846"/>
      <c r="L172" s="1846"/>
      <c r="N172" s="1846"/>
      <c r="P172" s="1846"/>
    </row>
    <row r="173" ht="15.75" customHeight="1">
      <c r="H173" s="58"/>
      <c r="J173" s="1846"/>
      <c r="L173" s="1846"/>
      <c r="N173" s="1846"/>
      <c r="P173" s="1846"/>
    </row>
    <row r="174" ht="15.75" customHeight="1">
      <c r="H174" s="58"/>
      <c r="J174" s="1846"/>
      <c r="L174" s="1846"/>
      <c r="N174" s="1846"/>
      <c r="P174" s="1846"/>
    </row>
    <row r="175" ht="15.75" customHeight="1">
      <c r="H175" s="58"/>
      <c r="J175" s="1846"/>
      <c r="L175" s="1846"/>
      <c r="N175" s="1846"/>
      <c r="P175" s="1846"/>
    </row>
    <row r="176" ht="15.75" customHeight="1">
      <c r="H176" s="58"/>
      <c r="J176" s="1846"/>
      <c r="L176" s="1846"/>
      <c r="N176" s="1846"/>
      <c r="P176" s="1846"/>
    </row>
    <row r="177" ht="15.75" customHeight="1">
      <c r="H177" s="58"/>
      <c r="J177" s="1846"/>
      <c r="L177" s="1846"/>
      <c r="N177" s="1846"/>
      <c r="P177" s="1846"/>
    </row>
    <row r="178" ht="15.75" customHeight="1">
      <c r="H178" s="58"/>
      <c r="J178" s="1846"/>
      <c r="L178" s="1846"/>
      <c r="N178" s="1846"/>
      <c r="P178" s="1846"/>
    </row>
    <row r="179" ht="15.75" customHeight="1">
      <c r="H179" s="58"/>
      <c r="J179" s="1846"/>
      <c r="L179" s="1846"/>
      <c r="N179" s="1846"/>
      <c r="P179" s="1846"/>
    </row>
    <row r="180" ht="15.75" customHeight="1">
      <c r="H180" s="58"/>
      <c r="J180" s="1846"/>
      <c r="L180" s="1846"/>
      <c r="N180" s="1846"/>
      <c r="P180" s="1846"/>
    </row>
    <row r="181" ht="15.75" customHeight="1">
      <c r="H181" s="58"/>
      <c r="J181" s="1846"/>
      <c r="L181" s="1846"/>
      <c r="N181" s="1846"/>
      <c r="P181" s="1846"/>
    </row>
    <row r="182" ht="15.75" customHeight="1">
      <c r="H182" s="58"/>
      <c r="J182" s="1846"/>
      <c r="L182" s="1846"/>
      <c r="N182" s="1846"/>
      <c r="P182" s="1846"/>
    </row>
    <row r="183" ht="15.75" customHeight="1">
      <c r="H183" s="58"/>
      <c r="J183" s="1846"/>
      <c r="L183" s="1846"/>
      <c r="N183" s="1846"/>
      <c r="P183" s="1846"/>
    </row>
    <row r="184" ht="15.75" customHeight="1">
      <c r="H184" s="58"/>
      <c r="J184" s="1846"/>
      <c r="L184" s="1846"/>
      <c r="N184" s="1846"/>
      <c r="P184" s="1846"/>
    </row>
    <row r="185" ht="15.75" customHeight="1">
      <c r="H185" s="58"/>
      <c r="J185" s="1846"/>
      <c r="L185" s="1846"/>
      <c r="N185" s="1846"/>
      <c r="P185" s="1846"/>
    </row>
    <row r="186" ht="15.75" customHeight="1">
      <c r="H186" s="58"/>
      <c r="J186" s="1846"/>
      <c r="L186" s="1846"/>
      <c r="N186" s="1846"/>
      <c r="P186" s="1846"/>
    </row>
    <row r="187" ht="15.75" customHeight="1">
      <c r="H187" s="58"/>
      <c r="J187" s="1846"/>
      <c r="L187" s="1846"/>
      <c r="N187" s="1846"/>
      <c r="P187" s="1846"/>
    </row>
    <row r="188" ht="15.75" customHeight="1">
      <c r="H188" s="58"/>
      <c r="J188" s="1846"/>
      <c r="L188" s="1846"/>
      <c r="N188" s="1846"/>
      <c r="P188" s="1846"/>
    </row>
    <row r="189" ht="15.75" customHeight="1">
      <c r="H189" s="58"/>
      <c r="J189" s="1846"/>
      <c r="L189" s="1846"/>
      <c r="N189" s="1846"/>
      <c r="P189" s="1846"/>
    </row>
    <row r="190" ht="15.75" customHeight="1">
      <c r="H190" s="58"/>
      <c r="J190" s="1846"/>
      <c r="L190" s="1846"/>
      <c r="N190" s="1846"/>
      <c r="P190" s="1846"/>
    </row>
    <row r="191" ht="15.75" customHeight="1">
      <c r="H191" s="58"/>
      <c r="J191" s="1846"/>
      <c r="L191" s="1846"/>
      <c r="N191" s="1846"/>
      <c r="P191" s="1846"/>
    </row>
    <row r="192" ht="15.75" customHeight="1">
      <c r="H192" s="58"/>
      <c r="J192" s="1846"/>
      <c r="L192" s="1846"/>
      <c r="N192" s="1846"/>
      <c r="P192" s="1846"/>
    </row>
    <row r="193" ht="15.75" customHeight="1">
      <c r="H193" s="58"/>
      <c r="J193" s="1846"/>
      <c r="L193" s="1846"/>
      <c r="N193" s="1846"/>
      <c r="P193" s="1846"/>
    </row>
    <row r="194" ht="15.75" customHeight="1">
      <c r="H194" s="58"/>
      <c r="J194" s="1846"/>
      <c r="L194" s="1846"/>
      <c r="N194" s="1846"/>
      <c r="P194" s="1846"/>
    </row>
    <row r="195" ht="15.75" customHeight="1">
      <c r="H195" s="58"/>
      <c r="J195" s="1846"/>
      <c r="L195" s="1846"/>
      <c r="N195" s="1846"/>
      <c r="P195" s="1846"/>
    </row>
    <row r="196" ht="15.75" customHeight="1">
      <c r="H196" s="58"/>
      <c r="J196" s="1846"/>
      <c r="L196" s="1846"/>
      <c r="N196" s="1846"/>
      <c r="P196" s="1846"/>
    </row>
    <row r="197" ht="15.75" customHeight="1">
      <c r="H197" s="58"/>
      <c r="J197" s="1846"/>
      <c r="L197" s="1846"/>
      <c r="N197" s="1846"/>
      <c r="P197" s="1846"/>
    </row>
    <row r="198" ht="15.75" customHeight="1">
      <c r="H198" s="58"/>
      <c r="J198" s="1846"/>
      <c r="L198" s="1846"/>
      <c r="N198" s="1846"/>
      <c r="P198" s="1846"/>
    </row>
    <row r="199" ht="15.75" customHeight="1">
      <c r="H199" s="58"/>
      <c r="J199" s="1846"/>
      <c r="L199" s="1846"/>
      <c r="N199" s="1846"/>
      <c r="P199" s="1846"/>
    </row>
    <row r="200" ht="15.75" customHeight="1">
      <c r="H200" s="58"/>
      <c r="J200" s="1846"/>
      <c r="L200" s="1846"/>
      <c r="N200" s="1846"/>
      <c r="P200" s="1846"/>
    </row>
    <row r="201" ht="15.75" customHeight="1">
      <c r="H201" s="58"/>
      <c r="J201" s="1846"/>
      <c r="L201" s="1846"/>
      <c r="N201" s="1846"/>
      <c r="P201" s="1846"/>
    </row>
    <row r="202" ht="15.75" customHeight="1">
      <c r="H202" s="58"/>
      <c r="J202" s="1846"/>
      <c r="L202" s="1846"/>
      <c r="N202" s="1846"/>
      <c r="P202" s="1846"/>
    </row>
    <row r="203" ht="15.75" customHeight="1">
      <c r="H203" s="58"/>
      <c r="J203" s="1846"/>
      <c r="L203" s="1846"/>
      <c r="N203" s="1846"/>
      <c r="P203" s="1846"/>
    </row>
    <row r="204" ht="15.75" customHeight="1">
      <c r="H204" s="58"/>
      <c r="J204" s="1846"/>
      <c r="L204" s="1846"/>
      <c r="N204" s="1846"/>
      <c r="P204" s="1846"/>
    </row>
    <row r="205" ht="15.75" customHeight="1">
      <c r="H205" s="58"/>
      <c r="J205" s="1846"/>
      <c r="L205" s="1846"/>
      <c r="N205" s="1846"/>
      <c r="P205" s="1846"/>
    </row>
    <row r="206" ht="15.75" customHeight="1">
      <c r="H206" s="58"/>
      <c r="J206" s="1846"/>
      <c r="L206" s="1846"/>
      <c r="N206" s="1846"/>
      <c r="P206" s="1846"/>
    </row>
    <row r="207" ht="15.75" customHeight="1">
      <c r="H207" s="58"/>
      <c r="J207" s="1846"/>
      <c r="L207" s="1846"/>
      <c r="N207" s="1846"/>
      <c r="P207" s="1846"/>
    </row>
    <row r="208" ht="15.75" customHeight="1">
      <c r="H208" s="58"/>
      <c r="J208" s="1846"/>
      <c r="L208" s="1846"/>
      <c r="N208" s="1846"/>
      <c r="P208" s="1846"/>
    </row>
    <row r="209" ht="15.75" customHeight="1">
      <c r="H209" s="58"/>
      <c r="J209" s="1846"/>
      <c r="L209" s="1846"/>
      <c r="N209" s="1846"/>
      <c r="P209" s="1846"/>
    </row>
    <row r="210" ht="15.75" customHeight="1">
      <c r="H210" s="58"/>
      <c r="J210" s="1846"/>
      <c r="L210" s="1846"/>
      <c r="N210" s="1846"/>
      <c r="P210" s="1846"/>
    </row>
    <row r="211" ht="15.75" customHeight="1">
      <c r="H211" s="58"/>
      <c r="J211" s="1846"/>
      <c r="L211" s="1846"/>
      <c r="N211" s="1846"/>
      <c r="P211" s="1846"/>
    </row>
    <row r="212" ht="15.75" customHeight="1">
      <c r="H212" s="58"/>
      <c r="J212" s="1846"/>
      <c r="L212" s="1846"/>
      <c r="N212" s="1846"/>
      <c r="P212" s="1846"/>
    </row>
    <row r="213" ht="15.75" customHeight="1">
      <c r="H213" s="58"/>
      <c r="J213" s="1846"/>
      <c r="L213" s="1846"/>
      <c r="N213" s="1846"/>
      <c r="P213" s="1846"/>
    </row>
    <row r="214" ht="15.75" customHeight="1">
      <c r="H214" s="58"/>
      <c r="J214" s="1846"/>
      <c r="L214" s="1846"/>
      <c r="N214" s="1846"/>
      <c r="P214" s="1846"/>
    </row>
    <row r="215" ht="15.75" customHeight="1">
      <c r="H215" s="58"/>
      <c r="J215" s="1846"/>
      <c r="L215" s="1846"/>
      <c r="N215" s="1846"/>
      <c r="P215" s="1846"/>
    </row>
    <row r="216" ht="15.75" customHeight="1">
      <c r="H216" s="58"/>
      <c r="J216" s="1846"/>
      <c r="L216" s="1846"/>
      <c r="N216" s="1846"/>
      <c r="P216" s="1846"/>
    </row>
    <row r="217" ht="15.75" customHeight="1">
      <c r="H217" s="58"/>
      <c r="J217" s="1846"/>
      <c r="L217" s="1846"/>
      <c r="N217" s="1846"/>
      <c r="P217" s="1846"/>
    </row>
    <row r="218" ht="15.75" customHeight="1">
      <c r="H218" s="58"/>
      <c r="J218" s="1846"/>
      <c r="L218" s="1846"/>
      <c r="N218" s="1846"/>
      <c r="P218" s="1846"/>
    </row>
    <row r="219" ht="15.75" customHeight="1">
      <c r="H219" s="58"/>
      <c r="J219" s="1846"/>
      <c r="L219" s="1846"/>
      <c r="N219" s="1846"/>
      <c r="P219" s="1846"/>
    </row>
    <row r="220" ht="15.75" customHeight="1">
      <c r="H220" s="58"/>
      <c r="J220" s="1846"/>
      <c r="L220" s="1846"/>
      <c r="N220" s="1846"/>
      <c r="P220" s="1846"/>
    </row>
    <row r="221" ht="15.75" customHeight="1">
      <c r="H221" s="58"/>
      <c r="J221" s="1846"/>
      <c r="L221" s="1846"/>
      <c r="N221" s="1846"/>
      <c r="P221" s="1846"/>
    </row>
    <row r="222" ht="15.75" customHeight="1">
      <c r="H222" s="58"/>
      <c r="J222" s="1846"/>
      <c r="L222" s="1846"/>
      <c r="N222" s="1846"/>
      <c r="P222" s="1846"/>
    </row>
    <row r="223" ht="15.75" customHeight="1">
      <c r="H223" s="58"/>
      <c r="J223" s="1846"/>
      <c r="L223" s="1846"/>
      <c r="N223" s="1846"/>
      <c r="P223" s="1846"/>
    </row>
    <row r="224" ht="15.75" customHeight="1">
      <c r="H224" s="58"/>
      <c r="J224" s="1846"/>
      <c r="L224" s="1846"/>
      <c r="N224" s="1846"/>
      <c r="P224" s="1846"/>
    </row>
    <row r="225" ht="15.75" customHeight="1">
      <c r="H225" s="58"/>
      <c r="J225" s="1846"/>
      <c r="L225" s="1846"/>
      <c r="N225" s="1846"/>
      <c r="P225" s="1846"/>
    </row>
    <row r="226" ht="15.75" customHeight="1">
      <c r="H226" s="58"/>
      <c r="J226" s="1846"/>
      <c r="L226" s="1846"/>
      <c r="N226" s="1846"/>
      <c r="P226" s="1846"/>
    </row>
    <row r="227" ht="15.75" customHeight="1">
      <c r="H227" s="58"/>
      <c r="J227" s="1846"/>
      <c r="L227" s="1846"/>
      <c r="N227" s="1846"/>
      <c r="P227" s="1846"/>
    </row>
    <row r="228" ht="15.75" customHeight="1">
      <c r="H228" s="58"/>
      <c r="J228" s="1846"/>
      <c r="L228" s="1846"/>
      <c r="N228" s="1846"/>
      <c r="P228" s="1846"/>
    </row>
    <row r="229" ht="15.75" customHeight="1">
      <c r="H229" s="58"/>
      <c r="J229" s="1846"/>
      <c r="L229" s="1846"/>
      <c r="N229" s="1846"/>
      <c r="P229" s="1846"/>
    </row>
    <row r="230" ht="15.75" customHeight="1">
      <c r="H230" s="58"/>
      <c r="J230" s="1846"/>
      <c r="L230" s="1846"/>
      <c r="N230" s="1846"/>
      <c r="P230" s="1846"/>
    </row>
    <row r="231" ht="15.75" customHeight="1">
      <c r="H231" s="58"/>
      <c r="J231" s="1846"/>
      <c r="L231" s="1846"/>
      <c r="N231" s="1846"/>
      <c r="P231" s="1846"/>
    </row>
    <row r="232" ht="15.75" customHeight="1">
      <c r="H232" s="58"/>
      <c r="J232" s="1846"/>
      <c r="L232" s="1846"/>
      <c r="N232" s="1846"/>
      <c r="P232" s="1846"/>
    </row>
    <row r="233" ht="15.75" customHeight="1">
      <c r="H233" s="58"/>
      <c r="J233" s="1846"/>
      <c r="L233" s="1846"/>
      <c r="N233" s="1846"/>
      <c r="P233" s="1846"/>
    </row>
    <row r="234" ht="15.75" customHeight="1">
      <c r="H234" s="58"/>
      <c r="J234" s="1846"/>
      <c r="L234" s="1846"/>
      <c r="N234" s="1846"/>
      <c r="P234" s="1846"/>
    </row>
    <row r="235" ht="15.75" customHeight="1">
      <c r="H235" s="58"/>
      <c r="J235" s="1846"/>
      <c r="L235" s="1846"/>
      <c r="N235" s="1846"/>
      <c r="P235" s="1846"/>
    </row>
    <row r="236" ht="15.75" customHeight="1">
      <c r="H236" s="58"/>
      <c r="J236" s="1846"/>
      <c r="L236" s="1846"/>
      <c r="N236" s="1846"/>
      <c r="P236" s="1846"/>
    </row>
    <row r="237" ht="15.75" customHeight="1">
      <c r="H237" s="58"/>
      <c r="J237" s="1846"/>
      <c r="L237" s="1846"/>
      <c r="N237" s="1846"/>
      <c r="P237" s="1846"/>
    </row>
    <row r="238" ht="15.75" customHeight="1">
      <c r="H238" s="58"/>
      <c r="J238" s="1846"/>
      <c r="L238" s="1846"/>
      <c r="N238" s="1846"/>
      <c r="P238" s="1846"/>
    </row>
    <row r="239" ht="15.75" customHeight="1">
      <c r="H239" s="58"/>
      <c r="J239" s="1846"/>
      <c r="L239" s="1846"/>
      <c r="N239" s="1846"/>
      <c r="P239" s="1846"/>
    </row>
    <row r="240" ht="15.75" customHeight="1">
      <c r="H240" s="58"/>
      <c r="J240" s="1846"/>
      <c r="L240" s="1846"/>
      <c r="N240" s="1846"/>
      <c r="P240" s="1846"/>
    </row>
    <row r="241" ht="15.75" customHeight="1">
      <c r="H241" s="58"/>
      <c r="J241" s="1846"/>
      <c r="L241" s="1846"/>
      <c r="N241" s="1846"/>
      <c r="P241" s="1846"/>
    </row>
    <row r="242" ht="15.75" customHeight="1">
      <c r="H242" s="58"/>
      <c r="J242" s="1846"/>
      <c r="L242" s="1846"/>
      <c r="N242" s="1846"/>
      <c r="P242" s="1846"/>
    </row>
    <row r="243" ht="15.75" customHeight="1">
      <c r="H243" s="58"/>
      <c r="J243" s="1846"/>
      <c r="L243" s="1846"/>
      <c r="N243" s="1846"/>
      <c r="P243" s="1846"/>
    </row>
    <row r="244" ht="15.75" customHeight="1">
      <c r="H244" s="58"/>
      <c r="J244" s="1846"/>
      <c r="L244" s="1846"/>
      <c r="N244" s="1846"/>
      <c r="P244" s="1846"/>
    </row>
    <row r="245" ht="15.75" customHeight="1">
      <c r="H245" s="58"/>
      <c r="J245" s="1846"/>
      <c r="L245" s="1846"/>
      <c r="N245" s="1846"/>
      <c r="P245" s="1846"/>
    </row>
    <row r="246" ht="15.75" customHeight="1">
      <c r="H246" s="58"/>
      <c r="J246" s="1846"/>
      <c r="L246" s="1846"/>
      <c r="N246" s="1846"/>
      <c r="P246" s="1846"/>
    </row>
    <row r="247" ht="15.75" customHeight="1">
      <c r="H247" s="58"/>
      <c r="J247" s="1846"/>
      <c r="L247" s="1846"/>
      <c r="N247" s="1846"/>
      <c r="P247" s="1846"/>
    </row>
    <row r="248" ht="15.75" customHeight="1">
      <c r="H248" s="58"/>
      <c r="J248" s="1846"/>
      <c r="L248" s="1846"/>
      <c r="N248" s="1846"/>
      <c r="P248" s="1846"/>
    </row>
    <row r="249" ht="15.75" customHeight="1">
      <c r="H249" s="58"/>
      <c r="J249" s="1846"/>
      <c r="L249" s="1846"/>
      <c r="N249" s="1846"/>
      <c r="P249" s="1846"/>
    </row>
    <row r="250" ht="15.75" customHeight="1">
      <c r="H250" s="58"/>
      <c r="J250" s="1846"/>
      <c r="L250" s="1846"/>
      <c r="N250" s="1846"/>
      <c r="P250" s="1846"/>
    </row>
    <row r="251" ht="15.75" customHeight="1">
      <c r="H251" s="58"/>
      <c r="J251" s="1846"/>
      <c r="L251" s="1846"/>
      <c r="N251" s="1846"/>
      <c r="P251" s="1846"/>
    </row>
    <row r="252" ht="15.75" customHeight="1">
      <c r="H252" s="58"/>
      <c r="J252" s="1846"/>
      <c r="L252" s="1846"/>
      <c r="N252" s="1846"/>
      <c r="P252" s="1846"/>
    </row>
    <row r="253" ht="15.75" customHeight="1">
      <c r="H253" s="58"/>
      <c r="J253" s="1846"/>
      <c r="L253" s="1846"/>
      <c r="N253" s="1846"/>
      <c r="P253" s="1846"/>
    </row>
    <row r="254" ht="15.75" customHeight="1">
      <c r="H254" s="58"/>
      <c r="J254" s="1846"/>
      <c r="L254" s="1846"/>
      <c r="N254" s="1846"/>
      <c r="P254" s="1846"/>
    </row>
    <row r="255" ht="15.75" customHeight="1">
      <c r="H255" s="58"/>
      <c r="J255" s="1846"/>
      <c r="L255" s="1846"/>
      <c r="N255" s="1846"/>
      <c r="P255" s="1846"/>
    </row>
    <row r="256" ht="15.75" customHeight="1">
      <c r="H256" s="58"/>
      <c r="J256" s="1846"/>
      <c r="L256" s="1846"/>
      <c r="N256" s="1846"/>
      <c r="P256" s="1846"/>
    </row>
    <row r="257" ht="15.75" customHeight="1">
      <c r="H257" s="58"/>
      <c r="J257" s="1846"/>
      <c r="L257" s="1846"/>
      <c r="N257" s="1846"/>
      <c r="P257" s="1846"/>
    </row>
    <row r="258" ht="15.75" customHeight="1">
      <c r="H258" s="58"/>
      <c r="J258" s="1846"/>
      <c r="L258" s="1846"/>
      <c r="N258" s="1846"/>
      <c r="P258" s="1846"/>
    </row>
    <row r="259" ht="15.75" customHeight="1">
      <c r="H259" s="58"/>
      <c r="J259" s="1846"/>
      <c r="L259" s="1846"/>
      <c r="N259" s="1846"/>
      <c r="P259" s="1846"/>
    </row>
    <row r="260" ht="15.75" customHeight="1">
      <c r="H260" s="58"/>
      <c r="J260" s="1846"/>
      <c r="L260" s="1846"/>
      <c r="N260" s="1846"/>
      <c r="P260" s="1846"/>
    </row>
    <row r="261" ht="15.75" customHeight="1">
      <c r="H261" s="58"/>
      <c r="J261" s="1846"/>
      <c r="L261" s="1846"/>
      <c r="N261" s="1846"/>
      <c r="P261" s="1846"/>
    </row>
    <row r="262" ht="15.75" customHeight="1">
      <c r="H262" s="58"/>
      <c r="J262" s="1846"/>
      <c r="L262" s="1846"/>
      <c r="N262" s="1846"/>
      <c r="P262" s="1846"/>
    </row>
    <row r="263" ht="15.75" customHeight="1">
      <c r="H263" s="58"/>
      <c r="J263" s="1846"/>
      <c r="L263" s="1846"/>
      <c r="N263" s="1846"/>
      <c r="P263" s="1846"/>
    </row>
    <row r="264" ht="15.75" customHeight="1">
      <c r="H264" s="58"/>
      <c r="J264" s="1846"/>
      <c r="L264" s="1846"/>
      <c r="N264" s="1846"/>
      <c r="P264" s="1846"/>
    </row>
    <row r="265" ht="15.75" customHeight="1">
      <c r="H265" s="58"/>
      <c r="J265" s="1846"/>
      <c r="L265" s="1846"/>
      <c r="N265" s="1846"/>
      <c r="P265" s="1846"/>
    </row>
    <row r="266" ht="15.75" customHeight="1">
      <c r="H266" s="58"/>
      <c r="J266" s="1846"/>
      <c r="L266" s="1846"/>
      <c r="N266" s="1846"/>
      <c r="P266" s="1846"/>
    </row>
    <row r="267" ht="15.75" customHeight="1">
      <c r="H267" s="58"/>
      <c r="J267" s="1846"/>
      <c r="L267" s="1846"/>
      <c r="N267" s="1846"/>
      <c r="P267" s="1846"/>
    </row>
    <row r="268" ht="15.75" customHeight="1">
      <c r="H268" s="58"/>
      <c r="J268" s="1846"/>
      <c r="L268" s="1846"/>
      <c r="N268" s="1846"/>
      <c r="P268" s="1846"/>
    </row>
    <row r="269" ht="15.75" customHeight="1">
      <c r="H269" s="58"/>
      <c r="J269" s="1846"/>
      <c r="L269" s="1846"/>
      <c r="N269" s="1846"/>
      <c r="P269" s="1846"/>
    </row>
    <row r="270" ht="15.75" customHeight="1">
      <c r="H270" s="58"/>
      <c r="J270" s="1846"/>
      <c r="L270" s="1846"/>
      <c r="N270" s="1846"/>
      <c r="P270" s="1846"/>
    </row>
    <row r="271" ht="15.75" customHeight="1">
      <c r="H271" s="58"/>
      <c r="J271" s="1846"/>
      <c r="L271" s="1846"/>
      <c r="N271" s="1846"/>
      <c r="P271" s="1846"/>
    </row>
    <row r="272" ht="15.75" customHeight="1">
      <c r="H272" s="58"/>
      <c r="J272" s="1846"/>
      <c r="L272" s="1846"/>
      <c r="N272" s="1846"/>
      <c r="P272" s="1846"/>
    </row>
    <row r="273" ht="15.75" customHeight="1">
      <c r="H273" s="58"/>
      <c r="J273" s="1846"/>
      <c r="L273" s="1846"/>
      <c r="N273" s="1846"/>
      <c r="P273" s="1846"/>
    </row>
    <row r="274" ht="15.75" customHeight="1">
      <c r="H274" s="58"/>
      <c r="J274" s="1846"/>
      <c r="L274" s="1846"/>
      <c r="N274" s="1846"/>
      <c r="P274" s="1846"/>
    </row>
    <row r="275" ht="15.75" customHeight="1">
      <c r="H275" s="58"/>
      <c r="J275" s="1846"/>
      <c r="L275" s="1846"/>
      <c r="N275" s="1846"/>
      <c r="P275" s="1846"/>
    </row>
    <row r="276" ht="15.75" customHeight="1">
      <c r="H276" s="58"/>
      <c r="J276" s="1846"/>
      <c r="L276" s="1846"/>
      <c r="N276" s="1846"/>
      <c r="P276" s="1846"/>
    </row>
    <row r="277" ht="15.75" customHeight="1">
      <c r="H277" s="58"/>
      <c r="J277" s="1846"/>
      <c r="L277" s="1846"/>
      <c r="N277" s="1846"/>
      <c r="P277" s="1846"/>
    </row>
    <row r="278" ht="15.75" customHeight="1">
      <c r="H278" s="58"/>
      <c r="J278" s="1846"/>
      <c r="L278" s="1846"/>
      <c r="N278" s="1846"/>
      <c r="P278" s="1846"/>
    </row>
    <row r="279" ht="15.75" customHeight="1">
      <c r="H279" s="58"/>
      <c r="J279" s="1846"/>
      <c r="L279" s="1846"/>
      <c r="N279" s="1846"/>
      <c r="P279" s="1846"/>
    </row>
    <row r="280" ht="15.75" customHeight="1">
      <c r="H280" s="58"/>
      <c r="J280" s="1846"/>
      <c r="L280" s="1846"/>
      <c r="N280" s="1846"/>
      <c r="P280" s="1846"/>
    </row>
    <row r="281" ht="15.75" customHeight="1">
      <c r="H281" s="58"/>
      <c r="J281" s="1846"/>
      <c r="L281" s="1846"/>
      <c r="N281" s="1846"/>
      <c r="P281" s="1846"/>
    </row>
    <row r="282" ht="15.75" customHeight="1">
      <c r="H282" s="58"/>
      <c r="J282" s="1846"/>
      <c r="L282" s="1846"/>
      <c r="N282" s="1846"/>
      <c r="P282" s="1846"/>
    </row>
    <row r="283" ht="15.75" customHeight="1">
      <c r="H283" s="58"/>
      <c r="J283" s="1846"/>
      <c r="L283" s="1846"/>
      <c r="N283" s="1846"/>
      <c r="P283" s="1846"/>
    </row>
    <row r="284" ht="15.75" customHeight="1">
      <c r="H284" s="58"/>
      <c r="J284" s="1846"/>
      <c r="L284" s="1846"/>
      <c r="N284" s="1846"/>
      <c r="P284" s="1846"/>
    </row>
    <row r="285" ht="15.75" customHeight="1">
      <c r="H285" s="58"/>
      <c r="J285" s="1846"/>
      <c r="L285" s="1846"/>
      <c r="N285" s="1846"/>
      <c r="P285" s="1846"/>
    </row>
    <row r="286" ht="15.75" customHeight="1">
      <c r="H286" s="58"/>
      <c r="J286" s="1846"/>
      <c r="L286" s="1846"/>
      <c r="N286" s="1846"/>
      <c r="P286" s="1846"/>
    </row>
    <row r="287" ht="15.75" customHeight="1">
      <c r="H287" s="58"/>
      <c r="J287" s="1846"/>
      <c r="L287" s="1846"/>
      <c r="N287" s="1846"/>
      <c r="P287" s="1846"/>
    </row>
    <row r="288" ht="15.75" customHeight="1">
      <c r="H288" s="58"/>
      <c r="J288" s="1846"/>
      <c r="L288" s="1846"/>
      <c r="N288" s="1846"/>
      <c r="P288" s="1846"/>
    </row>
    <row r="289" ht="15.75" customHeight="1">
      <c r="H289" s="58"/>
      <c r="J289" s="1846"/>
      <c r="L289" s="1846"/>
      <c r="N289" s="1846"/>
      <c r="P289" s="1846"/>
    </row>
    <row r="290" ht="15.75" customHeight="1">
      <c r="H290" s="58"/>
      <c r="J290" s="1846"/>
      <c r="L290" s="1846"/>
      <c r="N290" s="1846"/>
      <c r="P290" s="1846"/>
    </row>
    <row r="291" ht="15.75" customHeight="1">
      <c r="H291" s="58"/>
      <c r="J291" s="1846"/>
      <c r="L291" s="1846"/>
      <c r="N291" s="1846"/>
      <c r="P291" s="1846"/>
    </row>
    <row r="292" ht="15.75" customHeight="1">
      <c r="H292" s="58"/>
      <c r="J292" s="1846"/>
      <c r="L292" s="1846"/>
      <c r="N292" s="1846"/>
      <c r="P292" s="1846"/>
    </row>
    <row r="293" ht="15.75" customHeight="1">
      <c r="H293" s="58"/>
      <c r="J293" s="1846"/>
      <c r="L293" s="1846"/>
      <c r="N293" s="1846"/>
      <c r="P293" s="1846"/>
    </row>
    <row r="294" ht="15.75" customHeight="1">
      <c r="H294" s="58"/>
      <c r="J294" s="1846"/>
      <c r="L294" s="1846"/>
      <c r="N294" s="1846"/>
      <c r="P294" s="1846"/>
    </row>
    <row r="295" ht="15.75" customHeight="1">
      <c r="H295" s="58"/>
      <c r="J295" s="1846"/>
      <c r="L295" s="1846"/>
      <c r="N295" s="1846"/>
      <c r="P295" s="1846"/>
    </row>
    <row r="296" ht="15.75" customHeight="1">
      <c r="H296" s="58"/>
      <c r="J296" s="1846"/>
      <c r="L296" s="1846"/>
      <c r="N296" s="1846"/>
      <c r="P296" s="1846"/>
    </row>
    <row r="297" ht="15.75" customHeight="1">
      <c r="H297" s="58"/>
      <c r="J297" s="1846"/>
      <c r="L297" s="1846"/>
      <c r="N297" s="1846"/>
      <c r="P297" s="1846"/>
    </row>
    <row r="298" ht="15.75" customHeight="1">
      <c r="H298" s="58"/>
      <c r="J298" s="1846"/>
      <c r="L298" s="1846"/>
      <c r="N298" s="1846"/>
      <c r="P298" s="1846"/>
    </row>
    <row r="299" ht="15.75" customHeight="1">
      <c r="H299" s="58"/>
      <c r="J299" s="1846"/>
      <c r="L299" s="1846"/>
      <c r="N299" s="1846"/>
      <c r="P299" s="1846"/>
    </row>
    <row r="300" ht="15.75" customHeight="1">
      <c r="H300" s="58"/>
      <c r="J300" s="1846"/>
      <c r="L300" s="1846"/>
      <c r="N300" s="1846"/>
      <c r="P300" s="1846"/>
    </row>
    <row r="301" ht="15.75" customHeight="1">
      <c r="H301" s="58"/>
      <c r="J301" s="1846"/>
      <c r="L301" s="1846"/>
      <c r="N301" s="1846"/>
      <c r="P301" s="1846"/>
    </row>
    <row r="302" ht="15.75" customHeight="1">
      <c r="H302" s="58"/>
      <c r="J302" s="1846"/>
      <c r="L302" s="1846"/>
      <c r="N302" s="1846"/>
      <c r="P302" s="1846"/>
    </row>
    <row r="303" ht="15.75" customHeight="1">
      <c r="H303" s="58"/>
      <c r="J303" s="1846"/>
      <c r="L303" s="1846"/>
      <c r="N303" s="1846"/>
      <c r="P303" s="1846"/>
    </row>
    <row r="304" ht="15.75" customHeight="1">
      <c r="H304" s="58"/>
      <c r="J304" s="1846"/>
      <c r="L304" s="1846"/>
      <c r="N304" s="1846"/>
      <c r="P304" s="1846"/>
    </row>
    <row r="305" ht="15.75" customHeight="1">
      <c r="H305" s="58"/>
      <c r="J305" s="1846"/>
      <c r="L305" s="1846"/>
      <c r="N305" s="1846"/>
      <c r="P305" s="1846"/>
    </row>
    <row r="306" ht="15.75" customHeight="1">
      <c r="H306" s="58"/>
      <c r="J306" s="1846"/>
      <c r="L306" s="1846"/>
      <c r="N306" s="1846"/>
      <c r="P306" s="1846"/>
    </row>
    <row r="307" ht="15.75" customHeight="1">
      <c r="H307" s="58"/>
      <c r="J307" s="1846"/>
      <c r="L307" s="1846"/>
      <c r="N307" s="1846"/>
      <c r="P307" s="1846"/>
    </row>
    <row r="308" ht="15.75" customHeight="1">
      <c r="H308" s="58"/>
      <c r="J308" s="1846"/>
      <c r="L308" s="1846"/>
      <c r="N308" s="1846"/>
      <c r="P308" s="1846"/>
    </row>
    <row r="309" ht="15.75" customHeight="1">
      <c r="H309" s="58"/>
      <c r="J309" s="1846"/>
      <c r="L309" s="1846"/>
      <c r="N309" s="1846"/>
      <c r="P309" s="1846"/>
    </row>
    <row r="310" ht="15.75" customHeight="1">
      <c r="H310" s="58"/>
      <c r="J310" s="1846"/>
      <c r="L310" s="1846"/>
      <c r="N310" s="1846"/>
      <c r="P310" s="1846"/>
    </row>
    <row r="311" ht="15.75" customHeight="1">
      <c r="H311" s="58"/>
      <c r="J311" s="1846"/>
      <c r="L311" s="1846"/>
      <c r="N311" s="1846"/>
      <c r="P311" s="1846"/>
    </row>
    <row r="312" ht="15.75" customHeight="1">
      <c r="H312" s="58"/>
      <c r="J312" s="1846"/>
      <c r="L312" s="1846"/>
      <c r="N312" s="1846"/>
      <c r="P312" s="1846"/>
    </row>
    <row r="313" ht="15.75" customHeight="1">
      <c r="H313" s="58"/>
      <c r="J313" s="1846"/>
      <c r="L313" s="1846"/>
      <c r="N313" s="1846"/>
      <c r="P313" s="1846"/>
    </row>
    <row r="314" ht="15.75" customHeight="1">
      <c r="H314" s="58"/>
      <c r="J314" s="1846"/>
      <c r="L314" s="1846"/>
      <c r="N314" s="1846"/>
      <c r="P314" s="1846"/>
    </row>
    <row r="315" ht="15.75" customHeight="1">
      <c r="H315" s="58"/>
      <c r="J315" s="1846"/>
      <c r="L315" s="1846"/>
      <c r="N315" s="1846"/>
      <c r="P315" s="1846"/>
    </row>
    <row r="316" ht="15.75" customHeight="1">
      <c r="H316" s="58"/>
      <c r="J316" s="1846"/>
      <c r="L316" s="1846"/>
      <c r="N316" s="1846"/>
      <c r="P316" s="1846"/>
    </row>
    <row r="317" ht="15.75" customHeight="1">
      <c r="H317" s="58"/>
      <c r="J317" s="1846"/>
      <c r="L317" s="1846"/>
      <c r="N317" s="1846"/>
      <c r="P317" s="1846"/>
    </row>
    <row r="318" ht="15.75" customHeight="1">
      <c r="H318" s="58"/>
      <c r="J318" s="1846"/>
      <c r="L318" s="1846"/>
      <c r="N318" s="1846"/>
      <c r="P318" s="1846"/>
    </row>
    <row r="319" ht="15.75" customHeight="1">
      <c r="H319" s="58"/>
      <c r="J319" s="1846"/>
      <c r="L319" s="1846"/>
      <c r="N319" s="1846"/>
      <c r="P319" s="1846"/>
    </row>
    <row r="320" ht="15.75" customHeight="1">
      <c r="H320" s="58"/>
      <c r="J320" s="1846"/>
      <c r="L320" s="1846"/>
      <c r="N320" s="1846"/>
      <c r="P320" s="1846"/>
    </row>
    <row r="321" ht="15.75" customHeight="1">
      <c r="H321" s="58"/>
      <c r="J321" s="1846"/>
      <c r="L321" s="1846"/>
      <c r="N321" s="1846"/>
      <c r="P321" s="1846"/>
    </row>
    <row r="322" ht="15.75" customHeight="1">
      <c r="H322" s="58"/>
      <c r="J322" s="1846"/>
      <c r="L322" s="1846"/>
      <c r="N322" s="1846"/>
      <c r="P322" s="1846"/>
    </row>
    <row r="323" ht="15.75" customHeight="1">
      <c r="H323" s="58"/>
      <c r="J323" s="1846"/>
      <c r="L323" s="1846"/>
      <c r="N323" s="1846"/>
      <c r="P323" s="1846"/>
    </row>
    <row r="324" ht="15.75" customHeight="1">
      <c r="H324" s="58"/>
      <c r="J324" s="1846"/>
      <c r="L324" s="1846"/>
      <c r="N324" s="1846"/>
      <c r="P324" s="1846"/>
    </row>
    <row r="325" ht="15.75" customHeight="1">
      <c r="H325" s="58"/>
      <c r="J325" s="1846"/>
      <c r="L325" s="1846"/>
      <c r="N325" s="1846"/>
      <c r="P325" s="1846"/>
    </row>
    <row r="326" ht="15.75" customHeight="1">
      <c r="H326" s="58"/>
      <c r="J326" s="1846"/>
      <c r="L326" s="1846"/>
      <c r="N326" s="1846"/>
      <c r="P326" s="1846"/>
    </row>
    <row r="327" ht="15.75" customHeight="1">
      <c r="H327" s="58"/>
      <c r="J327" s="1846"/>
      <c r="L327" s="1846"/>
      <c r="N327" s="1846"/>
      <c r="P327" s="1846"/>
    </row>
    <row r="328" ht="15.75" customHeight="1">
      <c r="H328" s="58"/>
      <c r="J328" s="1846"/>
      <c r="L328" s="1846"/>
      <c r="N328" s="1846"/>
      <c r="P328" s="1846"/>
    </row>
    <row r="329" ht="15.75" customHeight="1">
      <c r="H329" s="58"/>
      <c r="J329" s="1846"/>
      <c r="L329" s="1846"/>
      <c r="N329" s="1846"/>
      <c r="P329" s="1846"/>
    </row>
    <row r="330" ht="15.75" customHeight="1">
      <c r="H330" s="58"/>
      <c r="J330" s="1846"/>
      <c r="L330" s="1846"/>
      <c r="N330" s="1846"/>
      <c r="P330" s="1846"/>
    </row>
    <row r="331" ht="15.75" customHeight="1">
      <c r="H331" s="58"/>
      <c r="J331" s="1846"/>
      <c r="L331" s="1846"/>
      <c r="N331" s="1846"/>
      <c r="P331" s="1846"/>
    </row>
    <row r="332" ht="15.75" customHeight="1">
      <c r="H332" s="58"/>
      <c r="J332" s="1846"/>
      <c r="L332" s="1846"/>
      <c r="N332" s="1846"/>
      <c r="P332" s="1846"/>
    </row>
    <row r="333" ht="15.75" customHeight="1">
      <c r="H333" s="58"/>
      <c r="J333" s="1846"/>
      <c r="L333" s="1846"/>
      <c r="N333" s="1846"/>
      <c r="P333" s="1846"/>
    </row>
    <row r="334" ht="15.75" customHeight="1">
      <c r="H334" s="58"/>
      <c r="J334" s="1846"/>
      <c r="L334" s="1846"/>
      <c r="N334" s="1846"/>
      <c r="P334" s="1846"/>
    </row>
    <row r="335" ht="15.75" customHeight="1">
      <c r="H335" s="58"/>
      <c r="J335" s="1846"/>
      <c r="L335" s="1846"/>
      <c r="N335" s="1846"/>
      <c r="P335" s="1846"/>
    </row>
    <row r="336" ht="15.75" customHeight="1">
      <c r="H336" s="58"/>
      <c r="J336" s="1846"/>
      <c r="L336" s="1846"/>
      <c r="N336" s="1846"/>
      <c r="P336" s="1846"/>
    </row>
    <row r="337" ht="15.75" customHeight="1">
      <c r="H337" s="58"/>
      <c r="J337" s="1846"/>
      <c r="L337" s="1846"/>
      <c r="N337" s="1846"/>
      <c r="P337" s="1846"/>
    </row>
    <row r="338" ht="15.75" customHeight="1">
      <c r="H338" s="58"/>
      <c r="J338" s="1846"/>
      <c r="L338" s="1846"/>
      <c r="N338" s="1846"/>
      <c r="P338" s="1846"/>
    </row>
    <row r="339" ht="15.75" customHeight="1">
      <c r="H339" s="58"/>
      <c r="J339" s="1846"/>
      <c r="L339" s="1846"/>
      <c r="N339" s="1846"/>
      <c r="P339" s="1846"/>
    </row>
    <row r="340" ht="15.75" customHeight="1">
      <c r="H340" s="58"/>
      <c r="J340" s="1846"/>
      <c r="L340" s="1846"/>
      <c r="N340" s="1846"/>
      <c r="P340" s="1846"/>
    </row>
    <row r="341" ht="15.75" customHeight="1">
      <c r="H341" s="58"/>
      <c r="J341" s="1846"/>
      <c r="L341" s="1846"/>
      <c r="N341" s="1846"/>
      <c r="P341" s="1846"/>
    </row>
    <row r="342" ht="15.75" customHeight="1">
      <c r="H342" s="58"/>
      <c r="J342" s="1846"/>
      <c r="L342" s="1846"/>
      <c r="N342" s="1846"/>
      <c r="P342" s="1846"/>
    </row>
    <row r="343" ht="15.75" customHeight="1">
      <c r="H343" s="58"/>
      <c r="J343" s="1846"/>
      <c r="L343" s="1846"/>
      <c r="N343" s="1846"/>
      <c r="P343" s="1846"/>
    </row>
    <row r="344" ht="15.75" customHeight="1">
      <c r="H344" s="58"/>
      <c r="J344" s="1846"/>
      <c r="L344" s="1846"/>
      <c r="N344" s="1846"/>
      <c r="P344" s="1846"/>
    </row>
    <row r="345" ht="15.75" customHeight="1">
      <c r="H345" s="58"/>
      <c r="J345" s="1846"/>
      <c r="L345" s="1846"/>
      <c r="N345" s="1846"/>
      <c r="P345" s="1846"/>
    </row>
    <row r="346" ht="15.75" customHeight="1">
      <c r="H346" s="58"/>
      <c r="J346" s="1846"/>
      <c r="L346" s="1846"/>
      <c r="N346" s="1846"/>
      <c r="P346" s="1846"/>
    </row>
    <row r="347" ht="15.75" customHeight="1">
      <c r="H347" s="58"/>
      <c r="J347" s="1846"/>
      <c r="L347" s="1846"/>
      <c r="N347" s="1846"/>
      <c r="P347" s="1846"/>
    </row>
    <row r="348" ht="15.75" customHeight="1">
      <c r="H348" s="58"/>
      <c r="J348" s="1846"/>
      <c r="L348" s="1846"/>
      <c r="N348" s="1846"/>
      <c r="P348" s="1846"/>
    </row>
    <row r="349" ht="15.75" customHeight="1">
      <c r="H349" s="58"/>
      <c r="J349" s="1846"/>
      <c r="L349" s="1846"/>
      <c r="N349" s="1846"/>
      <c r="P349" s="1846"/>
    </row>
    <row r="350" ht="15.75" customHeight="1">
      <c r="H350" s="58"/>
      <c r="J350" s="1846"/>
      <c r="L350" s="1846"/>
      <c r="N350" s="1846"/>
      <c r="P350" s="1846"/>
    </row>
    <row r="351" ht="15.75" customHeight="1">
      <c r="H351" s="58"/>
      <c r="J351" s="1846"/>
      <c r="L351" s="1846"/>
      <c r="N351" s="1846"/>
      <c r="P351" s="1846"/>
    </row>
    <row r="352" ht="15.75" customHeight="1">
      <c r="H352" s="58"/>
      <c r="J352" s="1846"/>
      <c r="L352" s="1846"/>
      <c r="N352" s="1846"/>
      <c r="P352" s="1846"/>
    </row>
    <row r="353" ht="15.75" customHeight="1">
      <c r="H353" s="58"/>
      <c r="J353" s="1846"/>
      <c r="L353" s="1846"/>
      <c r="N353" s="1846"/>
      <c r="P353" s="1846"/>
    </row>
    <row r="354" ht="15.75" customHeight="1">
      <c r="H354" s="58"/>
      <c r="J354" s="1846"/>
      <c r="L354" s="1846"/>
      <c r="N354" s="1846"/>
      <c r="P354" s="1846"/>
    </row>
    <row r="355" ht="15.75" customHeight="1">
      <c r="H355" s="58"/>
      <c r="J355" s="1846"/>
      <c r="L355" s="1846"/>
      <c r="N355" s="1846"/>
      <c r="P355" s="1846"/>
    </row>
    <row r="356" ht="15.75" customHeight="1">
      <c r="H356" s="58"/>
      <c r="J356" s="1846"/>
      <c r="L356" s="1846"/>
      <c r="N356" s="1846"/>
      <c r="P356" s="1846"/>
    </row>
    <row r="357" ht="15.75" customHeight="1">
      <c r="H357" s="58"/>
      <c r="J357" s="1846"/>
      <c r="L357" s="1846"/>
      <c r="N357" s="1846"/>
      <c r="P357" s="1846"/>
    </row>
    <row r="358" ht="15.75" customHeight="1">
      <c r="H358" s="58"/>
      <c r="J358" s="1846"/>
      <c r="L358" s="1846"/>
      <c r="N358" s="1846"/>
      <c r="P358" s="1846"/>
    </row>
    <row r="359" ht="15.75" customHeight="1">
      <c r="H359" s="58"/>
      <c r="J359" s="1846"/>
      <c r="L359" s="1846"/>
      <c r="N359" s="1846"/>
      <c r="P359" s="1846"/>
    </row>
    <row r="360" ht="15.75" customHeight="1">
      <c r="H360" s="58"/>
      <c r="J360" s="1846"/>
      <c r="L360" s="1846"/>
      <c r="N360" s="1846"/>
      <c r="P360" s="1846"/>
    </row>
    <row r="361" ht="15.75" customHeight="1">
      <c r="H361" s="58"/>
      <c r="J361" s="1846"/>
      <c r="L361" s="1846"/>
      <c r="N361" s="1846"/>
      <c r="P361" s="1846"/>
    </row>
    <row r="362" ht="15.75" customHeight="1">
      <c r="H362" s="58"/>
      <c r="J362" s="1846"/>
      <c r="L362" s="1846"/>
      <c r="N362" s="1846"/>
      <c r="P362" s="1846"/>
    </row>
    <row r="363" ht="15.75" customHeight="1">
      <c r="H363" s="58"/>
      <c r="J363" s="1846"/>
      <c r="L363" s="1846"/>
      <c r="N363" s="1846"/>
      <c r="P363" s="1846"/>
    </row>
    <row r="364" ht="15.75" customHeight="1">
      <c r="H364" s="58"/>
      <c r="J364" s="1846"/>
      <c r="L364" s="1846"/>
      <c r="N364" s="1846"/>
      <c r="P364" s="1846"/>
    </row>
    <row r="365" ht="15.75" customHeight="1">
      <c r="H365" s="58"/>
      <c r="J365" s="1846"/>
      <c r="L365" s="1846"/>
      <c r="N365" s="1846"/>
      <c r="P365" s="1846"/>
    </row>
    <row r="366" ht="15.75" customHeight="1">
      <c r="H366" s="58"/>
      <c r="J366" s="1846"/>
      <c r="L366" s="1846"/>
      <c r="N366" s="1846"/>
      <c r="P366" s="1846"/>
    </row>
    <row r="367" ht="15.75" customHeight="1">
      <c r="H367" s="58"/>
      <c r="J367" s="1846"/>
      <c r="L367" s="1846"/>
      <c r="N367" s="1846"/>
      <c r="P367" s="1846"/>
    </row>
    <row r="368" ht="15.75" customHeight="1">
      <c r="H368" s="58"/>
      <c r="J368" s="1846"/>
      <c r="L368" s="1846"/>
      <c r="N368" s="1846"/>
      <c r="P368" s="1846"/>
    </row>
    <row r="369" ht="15.75" customHeight="1">
      <c r="H369" s="58"/>
      <c r="J369" s="1846"/>
      <c r="L369" s="1846"/>
      <c r="N369" s="1846"/>
      <c r="P369" s="1846"/>
    </row>
    <row r="370" ht="15.75" customHeight="1">
      <c r="H370" s="58"/>
      <c r="J370" s="1846"/>
      <c r="L370" s="1846"/>
      <c r="N370" s="1846"/>
      <c r="P370" s="1846"/>
    </row>
    <row r="371" ht="15.75" customHeight="1">
      <c r="H371" s="58"/>
      <c r="J371" s="1846"/>
      <c r="L371" s="1846"/>
      <c r="N371" s="1846"/>
      <c r="P371" s="1846"/>
    </row>
    <row r="372" ht="15.75" customHeight="1">
      <c r="H372" s="58"/>
      <c r="J372" s="1846"/>
      <c r="L372" s="1846"/>
      <c r="N372" s="1846"/>
      <c r="P372" s="1846"/>
    </row>
    <row r="373" ht="15.75" customHeight="1">
      <c r="H373" s="58"/>
      <c r="J373" s="1846"/>
      <c r="L373" s="1846"/>
      <c r="N373" s="1846"/>
      <c r="P373" s="1846"/>
    </row>
    <row r="374" ht="15.75" customHeight="1">
      <c r="H374" s="58"/>
      <c r="J374" s="1846"/>
      <c r="L374" s="1846"/>
      <c r="N374" s="1846"/>
      <c r="P374" s="1846"/>
    </row>
    <row r="375" ht="15.75" customHeight="1">
      <c r="H375" s="58"/>
      <c r="J375" s="1846"/>
      <c r="L375" s="1846"/>
      <c r="N375" s="1846"/>
      <c r="P375" s="1846"/>
    </row>
    <row r="376" ht="15.75" customHeight="1">
      <c r="H376" s="58"/>
      <c r="J376" s="1846"/>
      <c r="L376" s="1846"/>
      <c r="N376" s="1846"/>
      <c r="P376" s="1846"/>
    </row>
    <row r="377" ht="15.75" customHeight="1">
      <c r="H377" s="58"/>
      <c r="J377" s="1846"/>
      <c r="L377" s="1846"/>
      <c r="N377" s="1846"/>
      <c r="P377" s="1846"/>
    </row>
    <row r="378" ht="15.75" customHeight="1">
      <c r="H378" s="58"/>
      <c r="J378" s="1846"/>
      <c r="L378" s="1846"/>
      <c r="N378" s="1846"/>
      <c r="P378" s="1846"/>
    </row>
    <row r="379" ht="15.75" customHeight="1">
      <c r="H379" s="58"/>
      <c r="J379" s="1846"/>
      <c r="L379" s="1846"/>
      <c r="N379" s="1846"/>
      <c r="P379" s="1846"/>
    </row>
    <row r="380" ht="15.75" customHeight="1">
      <c r="H380" s="58"/>
      <c r="J380" s="1846"/>
      <c r="L380" s="1846"/>
      <c r="N380" s="1846"/>
      <c r="P380" s="1846"/>
    </row>
    <row r="381" ht="15.75" customHeight="1">
      <c r="H381" s="58"/>
      <c r="J381" s="1846"/>
      <c r="L381" s="1846"/>
      <c r="N381" s="1846"/>
      <c r="P381" s="1846"/>
    </row>
    <row r="382" ht="15.75" customHeight="1">
      <c r="H382" s="58"/>
      <c r="J382" s="1846"/>
      <c r="L382" s="1846"/>
      <c r="N382" s="1846"/>
      <c r="P382" s="1846"/>
    </row>
    <row r="383" ht="15.75" customHeight="1">
      <c r="H383" s="58"/>
      <c r="J383" s="1846"/>
      <c r="L383" s="1846"/>
      <c r="N383" s="1846"/>
      <c r="P383" s="1846"/>
    </row>
    <row r="384" ht="15.75" customHeight="1">
      <c r="H384" s="58"/>
      <c r="J384" s="1846"/>
      <c r="L384" s="1846"/>
      <c r="N384" s="1846"/>
      <c r="P384" s="1846"/>
    </row>
    <row r="385" ht="15.75" customHeight="1">
      <c r="H385" s="58"/>
      <c r="J385" s="1846"/>
      <c r="L385" s="1846"/>
      <c r="N385" s="1846"/>
      <c r="P385" s="1846"/>
    </row>
    <row r="386" ht="15.75" customHeight="1">
      <c r="H386" s="58"/>
      <c r="J386" s="1846"/>
      <c r="L386" s="1846"/>
      <c r="N386" s="1846"/>
      <c r="P386" s="1846"/>
    </row>
    <row r="387" ht="15.75" customHeight="1">
      <c r="H387" s="58"/>
      <c r="J387" s="1846"/>
      <c r="L387" s="1846"/>
      <c r="N387" s="1846"/>
      <c r="P387" s="1846"/>
    </row>
    <row r="388" ht="15.75" customHeight="1">
      <c r="H388" s="58"/>
      <c r="J388" s="1846"/>
      <c r="L388" s="1846"/>
      <c r="N388" s="1846"/>
      <c r="P388" s="1846"/>
    </row>
    <row r="389" ht="15.75" customHeight="1">
      <c r="H389" s="58"/>
      <c r="J389" s="1846"/>
      <c r="L389" s="1846"/>
      <c r="N389" s="1846"/>
      <c r="P389" s="1846"/>
    </row>
    <row r="390" ht="15.75" customHeight="1">
      <c r="H390" s="58"/>
      <c r="J390" s="1846"/>
      <c r="L390" s="1846"/>
      <c r="N390" s="1846"/>
      <c r="P390" s="1846"/>
    </row>
    <row r="391" ht="15.75" customHeight="1">
      <c r="H391" s="58"/>
      <c r="J391" s="1846"/>
      <c r="L391" s="1846"/>
      <c r="N391" s="1846"/>
      <c r="P391" s="1846"/>
    </row>
    <row r="392" ht="15.75" customHeight="1">
      <c r="H392" s="58"/>
      <c r="J392" s="1846"/>
      <c r="L392" s="1846"/>
      <c r="N392" s="1846"/>
      <c r="P392" s="1846"/>
    </row>
    <row r="393" ht="15.75" customHeight="1">
      <c r="H393" s="58"/>
      <c r="J393" s="1846"/>
      <c r="L393" s="1846"/>
      <c r="N393" s="1846"/>
      <c r="P393" s="1846"/>
    </row>
    <row r="394" ht="15.75" customHeight="1">
      <c r="H394" s="58"/>
      <c r="J394" s="1846"/>
      <c r="L394" s="1846"/>
      <c r="N394" s="1846"/>
      <c r="P394" s="1846"/>
    </row>
    <row r="395" ht="15.75" customHeight="1">
      <c r="H395" s="58"/>
      <c r="J395" s="1846"/>
      <c r="L395" s="1846"/>
      <c r="N395" s="1846"/>
      <c r="P395" s="1846"/>
    </row>
    <row r="396" ht="15.75" customHeight="1">
      <c r="H396" s="58"/>
      <c r="J396" s="1846"/>
      <c r="L396" s="1846"/>
      <c r="N396" s="1846"/>
      <c r="P396" s="1846"/>
    </row>
    <row r="397" ht="15.75" customHeight="1">
      <c r="H397" s="58"/>
      <c r="J397" s="1846"/>
      <c r="L397" s="1846"/>
      <c r="N397" s="1846"/>
      <c r="P397" s="1846"/>
    </row>
    <row r="398" ht="15.75" customHeight="1">
      <c r="H398" s="58"/>
      <c r="J398" s="1846"/>
      <c r="L398" s="1846"/>
      <c r="N398" s="1846"/>
      <c r="P398" s="1846"/>
    </row>
    <row r="399" ht="15.75" customHeight="1">
      <c r="H399" s="58"/>
      <c r="J399" s="1846"/>
      <c r="L399" s="1846"/>
      <c r="N399" s="1846"/>
      <c r="P399" s="1846"/>
    </row>
    <row r="400" ht="15.75" customHeight="1">
      <c r="H400" s="58"/>
      <c r="J400" s="1846"/>
      <c r="L400" s="1846"/>
      <c r="N400" s="1846"/>
      <c r="P400" s="1846"/>
    </row>
    <row r="401" ht="15.75" customHeight="1">
      <c r="H401" s="58"/>
      <c r="J401" s="1846"/>
      <c r="L401" s="1846"/>
      <c r="N401" s="1846"/>
      <c r="P401" s="1846"/>
    </row>
    <row r="402" ht="15.75" customHeight="1">
      <c r="H402" s="58"/>
      <c r="J402" s="1846"/>
      <c r="L402" s="1846"/>
      <c r="N402" s="1846"/>
      <c r="P402" s="1846"/>
    </row>
    <row r="403" ht="15.75" customHeight="1">
      <c r="H403" s="58"/>
      <c r="J403" s="1846"/>
      <c r="L403" s="1846"/>
      <c r="N403" s="1846"/>
      <c r="P403" s="1846"/>
    </row>
    <row r="404" ht="15.75" customHeight="1">
      <c r="H404" s="58"/>
      <c r="J404" s="1846"/>
      <c r="L404" s="1846"/>
      <c r="N404" s="1846"/>
      <c r="P404" s="1846"/>
    </row>
    <row r="405" ht="15.75" customHeight="1">
      <c r="H405" s="58"/>
      <c r="J405" s="1846"/>
      <c r="L405" s="1846"/>
      <c r="N405" s="1846"/>
      <c r="P405" s="1846"/>
    </row>
    <row r="406" ht="15.75" customHeight="1">
      <c r="H406" s="58"/>
      <c r="J406" s="1846"/>
      <c r="L406" s="1846"/>
      <c r="N406" s="1846"/>
      <c r="P406" s="1846"/>
    </row>
    <row r="407" ht="15.75" customHeight="1">
      <c r="H407" s="58"/>
      <c r="J407" s="1846"/>
      <c r="L407" s="1846"/>
      <c r="N407" s="1846"/>
      <c r="P407" s="1846"/>
    </row>
    <row r="408" ht="15.75" customHeight="1">
      <c r="H408" s="58"/>
      <c r="J408" s="1846"/>
      <c r="L408" s="1846"/>
      <c r="N408" s="1846"/>
      <c r="P408" s="1846"/>
    </row>
    <row r="409" ht="15.75" customHeight="1">
      <c r="H409" s="58"/>
      <c r="J409" s="1846"/>
      <c r="L409" s="1846"/>
      <c r="N409" s="1846"/>
      <c r="P409" s="1846"/>
    </row>
    <row r="410" ht="15.75" customHeight="1">
      <c r="H410" s="58"/>
      <c r="J410" s="1846"/>
      <c r="L410" s="1846"/>
      <c r="N410" s="1846"/>
      <c r="P410" s="1846"/>
    </row>
    <row r="411" ht="15.75" customHeight="1">
      <c r="H411" s="58"/>
      <c r="J411" s="1846"/>
      <c r="L411" s="1846"/>
      <c r="N411" s="1846"/>
      <c r="P411" s="1846"/>
    </row>
    <row r="412" ht="15.75" customHeight="1">
      <c r="H412" s="58"/>
      <c r="J412" s="1846"/>
      <c r="L412" s="1846"/>
      <c r="N412" s="1846"/>
      <c r="P412" s="1846"/>
    </row>
    <row r="413" ht="15.75" customHeight="1">
      <c r="H413" s="58"/>
      <c r="J413" s="1846"/>
      <c r="L413" s="1846"/>
      <c r="N413" s="1846"/>
      <c r="P413" s="1846"/>
    </row>
    <row r="414" ht="15.75" customHeight="1">
      <c r="H414" s="58"/>
      <c r="J414" s="1846"/>
      <c r="L414" s="1846"/>
      <c r="N414" s="1846"/>
      <c r="P414" s="1846"/>
    </row>
    <row r="415" ht="15.75" customHeight="1">
      <c r="H415" s="58"/>
      <c r="J415" s="1846"/>
      <c r="L415" s="1846"/>
      <c r="N415" s="1846"/>
      <c r="P415" s="1846"/>
    </row>
    <row r="416" ht="15.75" customHeight="1">
      <c r="H416" s="58"/>
      <c r="J416" s="1846"/>
      <c r="L416" s="1846"/>
      <c r="N416" s="1846"/>
      <c r="P416" s="1846"/>
    </row>
    <row r="417" ht="15.75" customHeight="1">
      <c r="H417" s="58"/>
      <c r="J417" s="1846"/>
      <c r="L417" s="1846"/>
      <c r="N417" s="1846"/>
      <c r="P417" s="1846"/>
    </row>
    <row r="418" ht="15.75" customHeight="1">
      <c r="H418" s="58"/>
      <c r="J418" s="1846"/>
      <c r="L418" s="1846"/>
      <c r="N418" s="1846"/>
      <c r="P418" s="1846"/>
    </row>
    <row r="419" ht="15.75" customHeight="1">
      <c r="H419" s="58"/>
      <c r="J419" s="1846"/>
      <c r="L419" s="1846"/>
      <c r="N419" s="1846"/>
      <c r="P419" s="1846"/>
    </row>
    <row r="420" ht="15.75" customHeight="1">
      <c r="H420" s="58"/>
      <c r="J420" s="1846"/>
      <c r="L420" s="1846"/>
      <c r="N420" s="1846"/>
      <c r="P420" s="1846"/>
    </row>
    <row r="421" ht="15.75" customHeight="1">
      <c r="H421" s="58"/>
      <c r="J421" s="1846"/>
      <c r="L421" s="1846"/>
      <c r="N421" s="1846"/>
      <c r="P421" s="1846"/>
    </row>
    <row r="422" ht="15.75" customHeight="1">
      <c r="H422" s="58"/>
      <c r="J422" s="1846"/>
      <c r="L422" s="1846"/>
      <c r="N422" s="1846"/>
      <c r="P422" s="1846"/>
    </row>
    <row r="423" ht="15.75" customHeight="1">
      <c r="H423" s="58"/>
      <c r="J423" s="1846"/>
      <c r="L423" s="1846"/>
      <c r="N423" s="1846"/>
      <c r="P423" s="1846"/>
    </row>
    <row r="424" ht="15.75" customHeight="1">
      <c r="H424" s="58"/>
      <c r="J424" s="1846"/>
      <c r="L424" s="1846"/>
      <c r="N424" s="1846"/>
      <c r="P424" s="1846"/>
    </row>
    <row r="425" ht="15.75" customHeight="1">
      <c r="H425" s="58"/>
      <c r="J425" s="1846"/>
      <c r="L425" s="1846"/>
      <c r="N425" s="1846"/>
      <c r="P425" s="1846"/>
    </row>
    <row r="426" ht="15.75" customHeight="1">
      <c r="H426" s="58"/>
      <c r="J426" s="1846"/>
      <c r="L426" s="1846"/>
      <c r="N426" s="1846"/>
      <c r="P426" s="1846"/>
    </row>
    <row r="427" ht="15.75" customHeight="1">
      <c r="H427" s="58"/>
      <c r="J427" s="1846"/>
      <c r="L427" s="1846"/>
      <c r="N427" s="1846"/>
      <c r="P427" s="1846"/>
    </row>
    <row r="428" ht="15.75" customHeight="1">
      <c r="H428" s="58"/>
      <c r="J428" s="1846"/>
      <c r="L428" s="1846"/>
      <c r="N428" s="1846"/>
      <c r="P428" s="1846"/>
    </row>
    <row r="429" ht="15.75" customHeight="1">
      <c r="H429" s="58"/>
      <c r="J429" s="1846"/>
      <c r="L429" s="1846"/>
      <c r="N429" s="1846"/>
      <c r="P429" s="1846"/>
    </row>
    <row r="430" ht="15.75" customHeight="1">
      <c r="H430" s="58"/>
      <c r="J430" s="1846"/>
      <c r="L430" s="1846"/>
      <c r="N430" s="1846"/>
      <c r="P430" s="1846"/>
    </row>
    <row r="431" ht="15.75" customHeight="1">
      <c r="H431" s="58"/>
      <c r="J431" s="1846"/>
      <c r="L431" s="1846"/>
      <c r="N431" s="1846"/>
      <c r="P431" s="1846"/>
    </row>
    <row r="432" ht="15.75" customHeight="1">
      <c r="H432" s="58"/>
      <c r="J432" s="1846"/>
      <c r="L432" s="1846"/>
      <c r="N432" s="1846"/>
      <c r="P432" s="1846"/>
    </row>
    <row r="433" ht="15.75" customHeight="1">
      <c r="H433" s="58"/>
      <c r="J433" s="1846"/>
      <c r="L433" s="1846"/>
      <c r="N433" s="1846"/>
      <c r="P433" s="1846"/>
    </row>
    <row r="434" ht="15.75" customHeight="1">
      <c r="H434" s="58"/>
      <c r="J434" s="1846"/>
      <c r="L434" s="1846"/>
      <c r="N434" s="1846"/>
      <c r="P434" s="1846"/>
    </row>
    <row r="435" ht="15.75" customHeight="1">
      <c r="H435" s="58"/>
      <c r="J435" s="1846"/>
      <c r="L435" s="1846"/>
      <c r="N435" s="1846"/>
      <c r="P435" s="1846"/>
    </row>
    <row r="436" ht="15.75" customHeight="1">
      <c r="H436" s="58"/>
      <c r="J436" s="1846"/>
      <c r="L436" s="1846"/>
      <c r="N436" s="1846"/>
      <c r="P436" s="1846"/>
    </row>
    <row r="437" ht="15.75" customHeight="1">
      <c r="H437" s="58"/>
      <c r="J437" s="1846"/>
      <c r="L437" s="1846"/>
      <c r="N437" s="1846"/>
      <c r="P437" s="1846"/>
    </row>
    <row r="438" ht="15.75" customHeight="1">
      <c r="H438" s="58"/>
      <c r="J438" s="1846"/>
      <c r="L438" s="1846"/>
      <c r="N438" s="1846"/>
      <c r="P438" s="1846"/>
    </row>
    <row r="439" ht="15.75" customHeight="1">
      <c r="H439" s="58"/>
      <c r="J439" s="1846"/>
      <c r="L439" s="1846"/>
      <c r="N439" s="1846"/>
      <c r="P439" s="1846"/>
    </row>
    <row r="440" ht="15.75" customHeight="1">
      <c r="H440" s="58"/>
      <c r="J440" s="1846"/>
      <c r="L440" s="1846"/>
      <c r="N440" s="1846"/>
      <c r="P440" s="1846"/>
    </row>
    <row r="441" ht="15.75" customHeight="1">
      <c r="H441" s="58"/>
      <c r="J441" s="1846"/>
      <c r="L441" s="1846"/>
      <c r="N441" s="1846"/>
      <c r="P441" s="1846"/>
    </row>
    <row r="442" ht="15.75" customHeight="1">
      <c r="H442" s="58"/>
      <c r="J442" s="1846"/>
      <c r="L442" s="1846"/>
      <c r="N442" s="1846"/>
      <c r="P442" s="1846"/>
    </row>
    <row r="443" ht="15.75" customHeight="1">
      <c r="H443" s="58"/>
      <c r="J443" s="1846"/>
      <c r="L443" s="1846"/>
      <c r="N443" s="1846"/>
      <c r="P443" s="1846"/>
    </row>
    <row r="444" ht="15.75" customHeight="1">
      <c r="H444" s="58"/>
      <c r="J444" s="1846"/>
      <c r="L444" s="1846"/>
      <c r="N444" s="1846"/>
      <c r="P444" s="1846"/>
    </row>
    <row r="445" ht="15.75" customHeight="1">
      <c r="H445" s="58"/>
      <c r="J445" s="1846"/>
      <c r="L445" s="1846"/>
      <c r="N445" s="1846"/>
      <c r="P445" s="1846"/>
    </row>
    <row r="446" ht="15.75" customHeight="1">
      <c r="H446" s="58"/>
      <c r="J446" s="1846"/>
      <c r="L446" s="1846"/>
      <c r="N446" s="1846"/>
      <c r="P446" s="1846"/>
    </row>
    <row r="447" ht="15.75" customHeight="1">
      <c r="H447" s="58"/>
      <c r="J447" s="1846"/>
      <c r="L447" s="1846"/>
      <c r="N447" s="1846"/>
      <c r="P447" s="1846"/>
    </row>
    <row r="448" ht="15.75" customHeight="1">
      <c r="H448" s="58"/>
      <c r="J448" s="1846"/>
      <c r="L448" s="1846"/>
      <c r="N448" s="1846"/>
      <c r="P448" s="1846"/>
    </row>
    <row r="449" ht="15.75" customHeight="1">
      <c r="H449" s="58"/>
      <c r="J449" s="1846"/>
      <c r="L449" s="1846"/>
      <c r="N449" s="1846"/>
      <c r="P449" s="1846"/>
    </row>
    <row r="450" ht="15.75" customHeight="1">
      <c r="H450" s="58"/>
      <c r="J450" s="1846"/>
      <c r="L450" s="1846"/>
      <c r="N450" s="1846"/>
      <c r="P450" s="1846"/>
    </row>
    <row r="451" ht="15.75" customHeight="1">
      <c r="H451" s="58"/>
      <c r="J451" s="1846"/>
      <c r="L451" s="1846"/>
      <c r="N451" s="1846"/>
      <c r="P451" s="1846"/>
    </row>
    <row r="452" ht="15.75" customHeight="1">
      <c r="H452" s="58"/>
      <c r="J452" s="1846"/>
      <c r="L452" s="1846"/>
      <c r="N452" s="1846"/>
      <c r="P452" s="1846"/>
    </row>
    <row r="453" ht="15.75" customHeight="1">
      <c r="H453" s="58"/>
      <c r="J453" s="1846"/>
      <c r="L453" s="1846"/>
      <c r="N453" s="1846"/>
      <c r="P453" s="1846"/>
    </row>
    <row r="454" ht="15.75" customHeight="1">
      <c r="H454" s="58"/>
      <c r="J454" s="1846"/>
      <c r="L454" s="1846"/>
      <c r="N454" s="1846"/>
      <c r="P454" s="1846"/>
    </row>
    <row r="455" ht="15.75" customHeight="1">
      <c r="H455" s="58"/>
      <c r="J455" s="1846"/>
      <c r="L455" s="1846"/>
      <c r="N455" s="1846"/>
      <c r="P455" s="1846"/>
    </row>
    <row r="456" ht="15.75" customHeight="1">
      <c r="H456" s="58"/>
      <c r="J456" s="1846"/>
      <c r="L456" s="1846"/>
      <c r="N456" s="1846"/>
      <c r="P456" s="1846"/>
    </row>
    <row r="457" ht="15.75" customHeight="1">
      <c r="H457" s="58"/>
      <c r="J457" s="1846"/>
      <c r="L457" s="1846"/>
      <c r="N457" s="1846"/>
      <c r="P457" s="1846"/>
    </row>
    <row r="458" ht="15.75" customHeight="1">
      <c r="H458" s="58"/>
      <c r="J458" s="1846"/>
      <c r="L458" s="1846"/>
      <c r="N458" s="1846"/>
      <c r="P458" s="1846"/>
    </row>
    <row r="459" ht="15.75" customHeight="1">
      <c r="H459" s="58"/>
      <c r="J459" s="1846"/>
      <c r="L459" s="1846"/>
      <c r="N459" s="1846"/>
      <c r="P459" s="1846"/>
    </row>
    <row r="460" ht="15.75" customHeight="1">
      <c r="H460" s="58"/>
      <c r="J460" s="1846"/>
      <c r="L460" s="1846"/>
      <c r="N460" s="1846"/>
      <c r="P460" s="1846"/>
    </row>
    <row r="461" ht="15.75" customHeight="1">
      <c r="H461" s="58"/>
      <c r="J461" s="1846"/>
      <c r="L461" s="1846"/>
      <c r="N461" s="1846"/>
      <c r="P461" s="1846"/>
    </row>
    <row r="462" ht="15.75" customHeight="1">
      <c r="H462" s="58"/>
      <c r="J462" s="1846"/>
      <c r="L462" s="1846"/>
      <c r="N462" s="1846"/>
      <c r="P462" s="1846"/>
    </row>
    <row r="463" ht="15.75" customHeight="1">
      <c r="H463" s="58"/>
      <c r="J463" s="1846"/>
      <c r="L463" s="1846"/>
      <c r="N463" s="1846"/>
      <c r="P463" s="1846"/>
    </row>
    <row r="464" ht="15.75" customHeight="1">
      <c r="H464" s="58"/>
      <c r="J464" s="1846"/>
      <c r="L464" s="1846"/>
      <c r="N464" s="1846"/>
      <c r="P464" s="1846"/>
    </row>
    <row r="465" ht="15.75" customHeight="1">
      <c r="H465" s="58"/>
      <c r="J465" s="1846"/>
      <c r="L465" s="1846"/>
      <c r="N465" s="1846"/>
      <c r="P465" s="1846"/>
    </row>
    <row r="466" ht="15.75" customHeight="1">
      <c r="H466" s="58"/>
      <c r="J466" s="1846"/>
      <c r="L466" s="1846"/>
      <c r="N466" s="1846"/>
      <c r="P466" s="1846"/>
    </row>
    <row r="467" ht="15.75" customHeight="1">
      <c r="H467" s="58"/>
      <c r="J467" s="1846"/>
      <c r="L467" s="1846"/>
      <c r="N467" s="1846"/>
      <c r="P467" s="1846"/>
    </row>
    <row r="468" ht="15.75" customHeight="1">
      <c r="H468" s="58"/>
      <c r="J468" s="1846"/>
      <c r="L468" s="1846"/>
      <c r="N468" s="1846"/>
      <c r="P468" s="1846"/>
    </row>
    <row r="469" ht="15.75" customHeight="1">
      <c r="H469" s="58"/>
      <c r="J469" s="1846"/>
      <c r="L469" s="1846"/>
      <c r="N469" s="1846"/>
      <c r="P469" s="1846"/>
    </row>
    <row r="470" ht="15.75" customHeight="1">
      <c r="H470" s="58"/>
      <c r="J470" s="1846"/>
      <c r="L470" s="1846"/>
      <c r="N470" s="1846"/>
      <c r="P470" s="1846"/>
    </row>
    <row r="471" ht="15.75" customHeight="1">
      <c r="H471" s="58"/>
      <c r="J471" s="1846"/>
      <c r="L471" s="1846"/>
      <c r="N471" s="1846"/>
      <c r="P471" s="1846"/>
    </row>
    <row r="472" ht="15.75" customHeight="1">
      <c r="H472" s="58"/>
      <c r="J472" s="1846"/>
      <c r="L472" s="1846"/>
      <c r="N472" s="1846"/>
      <c r="P472" s="1846"/>
    </row>
    <row r="473" ht="15.75" customHeight="1">
      <c r="H473" s="58"/>
      <c r="J473" s="1846"/>
      <c r="L473" s="1846"/>
      <c r="N473" s="1846"/>
      <c r="P473" s="1846"/>
    </row>
    <row r="474" ht="15.75" customHeight="1">
      <c r="H474" s="58"/>
      <c r="J474" s="1846"/>
      <c r="L474" s="1846"/>
      <c r="N474" s="1846"/>
      <c r="P474" s="1846"/>
    </row>
    <row r="475" ht="15.75" customHeight="1">
      <c r="H475" s="58"/>
      <c r="J475" s="1846"/>
      <c r="L475" s="1846"/>
      <c r="N475" s="1846"/>
      <c r="P475" s="1846"/>
    </row>
    <row r="476" ht="15.75" customHeight="1">
      <c r="H476" s="58"/>
      <c r="J476" s="1846"/>
      <c r="L476" s="1846"/>
      <c r="N476" s="1846"/>
      <c r="P476" s="1846"/>
    </row>
    <row r="477" ht="15.75" customHeight="1">
      <c r="H477" s="58"/>
      <c r="J477" s="1846"/>
      <c r="L477" s="1846"/>
      <c r="N477" s="1846"/>
      <c r="P477" s="1846"/>
    </row>
    <row r="478" ht="15.75" customHeight="1">
      <c r="H478" s="58"/>
      <c r="J478" s="1846"/>
      <c r="L478" s="1846"/>
      <c r="N478" s="1846"/>
      <c r="P478" s="1846"/>
    </row>
    <row r="479" ht="15.75" customHeight="1">
      <c r="H479" s="58"/>
      <c r="J479" s="1846"/>
      <c r="L479" s="1846"/>
      <c r="N479" s="1846"/>
      <c r="P479" s="1846"/>
    </row>
    <row r="480" ht="15.75" customHeight="1">
      <c r="H480" s="58"/>
      <c r="J480" s="1846"/>
      <c r="L480" s="1846"/>
      <c r="N480" s="1846"/>
      <c r="P480" s="1846"/>
    </row>
    <row r="481" ht="15.75" customHeight="1">
      <c r="H481" s="58"/>
      <c r="J481" s="1846"/>
      <c r="L481" s="1846"/>
      <c r="N481" s="1846"/>
      <c r="P481" s="1846"/>
    </row>
    <row r="482" ht="15.75" customHeight="1">
      <c r="H482" s="58"/>
      <c r="J482" s="1846"/>
      <c r="L482" s="1846"/>
      <c r="N482" s="1846"/>
      <c r="P482" s="1846"/>
    </row>
    <row r="483" ht="15.75" customHeight="1">
      <c r="H483" s="58"/>
      <c r="J483" s="1846"/>
      <c r="L483" s="1846"/>
      <c r="N483" s="1846"/>
      <c r="P483" s="1846"/>
    </row>
    <row r="484" ht="15.75" customHeight="1">
      <c r="H484" s="58"/>
      <c r="J484" s="1846"/>
      <c r="L484" s="1846"/>
      <c r="N484" s="1846"/>
      <c r="P484" s="1846"/>
    </row>
    <row r="485" ht="15.75" customHeight="1">
      <c r="H485" s="58"/>
      <c r="J485" s="1846"/>
      <c r="L485" s="1846"/>
      <c r="N485" s="1846"/>
      <c r="P485" s="1846"/>
    </row>
    <row r="486" ht="15.75" customHeight="1">
      <c r="H486" s="58"/>
      <c r="J486" s="1846"/>
      <c r="L486" s="1846"/>
      <c r="N486" s="1846"/>
      <c r="P486" s="1846"/>
    </row>
    <row r="487" ht="15.75" customHeight="1">
      <c r="H487" s="58"/>
      <c r="J487" s="1846"/>
      <c r="L487" s="1846"/>
      <c r="N487" s="1846"/>
      <c r="P487" s="1846"/>
    </row>
    <row r="488" ht="15.75" customHeight="1">
      <c r="H488" s="58"/>
      <c r="J488" s="1846"/>
      <c r="L488" s="1846"/>
      <c r="N488" s="1846"/>
      <c r="P488" s="1846"/>
    </row>
    <row r="489" ht="15.75" customHeight="1">
      <c r="H489" s="58"/>
      <c r="J489" s="1846"/>
      <c r="L489" s="1846"/>
      <c r="N489" s="1846"/>
      <c r="P489" s="1846"/>
    </row>
    <row r="490" ht="15.75" customHeight="1">
      <c r="H490" s="58"/>
      <c r="J490" s="1846"/>
      <c r="L490" s="1846"/>
      <c r="N490" s="1846"/>
      <c r="P490" s="1846"/>
    </row>
    <row r="491" ht="15.75" customHeight="1">
      <c r="H491" s="58"/>
      <c r="J491" s="1846"/>
      <c r="L491" s="1846"/>
      <c r="N491" s="1846"/>
      <c r="P491" s="1846"/>
    </row>
    <row r="492" ht="15.75" customHeight="1">
      <c r="H492" s="58"/>
      <c r="J492" s="1846"/>
      <c r="L492" s="1846"/>
      <c r="N492" s="1846"/>
      <c r="P492" s="1846"/>
    </row>
    <row r="493" ht="15.75" customHeight="1">
      <c r="H493" s="58"/>
      <c r="J493" s="1846"/>
      <c r="L493" s="1846"/>
      <c r="N493" s="1846"/>
      <c r="P493" s="1846"/>
    </row>
    <row r="494" ht="15.75" customHeight="1">
      <c r="H494" s="58"/>
      <c r="J494" s="1846"/>
      <c r="L494" s="1846"/>
      <c r="N494" s="1846"/>
      <c r="P494" s="1846"/>
    </row>
    <row r="495" ht="15.75" customHeight="1">
      <c r="H495" s="58"/>
      <c r="J495" s="1846"/>
      <c r="L495" s="1846"/>
      <c r="N495" s="1846"/>
      <c r="P495" s="1846"/>
    </row>
    <row r="496" ht="15.75" customHeight="1">
      <c r="H496" s="58"/>
      <c r="J496" s="1846"/>
      <c r="L496" s="1846"/>
      <c r="N496" s="1846"/>
      <c r="P496" s="1846"/>
    </row>
    <row r="497" ht="15.75" customHeight="1">
      <c r="H497" s="58"/>
      <c r="J497" s="1846"/>
      <c r="L497" s="1846"/>
      <c r="N497" s="1846"/>
      <c r="P497" s="1846"/>
    </row>
    <row r="498" ht="15.75" customHeight="1">
      <c r="H498" s="58"/>
      <c r="J498" s="1846"/>
      <c r="L498" s="1846"/>
      <c r="N498" s="1846"/>
      <c r="P498" s="1846"/>
    </row>
    <row r="499" ht="15.75" customHeight="1">
      <c r="H499" s="58"/>
      <c r="J499" s="1846"/>
      <c r="L499" s="1846"/>
      <c r="N499" s="1846"/>
      <c r="P499" s="1846"/>
    </row>
    <row r="500" ht="15.75" customHeight="1">
      <c r="H500" s="58"/>
      <c r="J500" s="1846"/>
      <c r="L500" s="1846"/>
      <c r="N500" s="1846"/>
      <c r="P500" s="1846"/>
    </row>
    <row r="501" ht="15.75" customHeight="1">
      <c r="H501" s="58"/>
      <c r="J501" s="1846"/>
      <c r="L501" s="1846"/>
      <c r="N501" s="1846"/>
      <c r="P501" s="1846"/>
    </row>
    <row r="502" ht="15.75" customHeight="1">
      <c r="H502" s="58"/>
      <c r="J502" s="1846"/>
      <c r="L502" s="1846"/>
      <c r="N502" s="1846"/>
      <c r="P502" s="1846"/>
    </row>
    <row r="503" ht="15.75" customHeight="1">
      <c r="H503" s="58"/>
      <c r="J503" s="1846"/>
      <c r="L503" s="1846"/>
      <c r="N503" s="1846"/>
      <c r="P503" s="1846"/>
    </row>
    <row r="504" ht="15.75" customHeight="1">
      <c r="H504" s="58"/>
      <c r="J504" s="1846"/>
      <c r="L504" s="1846"/>
      <c r="N504" s="1846"/>
      <c r="P504" s="1846"/>
    </row>
    <row r="505" ht="15.75" customHeight="1">
      <c r="H505" s="58"/>
      <c r="J505" s="1846"/>
      <c r="L505" s="1846"/>
      <c r="N505" s="1846"/>
      <c r="P505" s="1846"/>
    </row>
    <row r="506" ht="15.75" customHeight="1">
      <c r="H506" s="58"/>
      <c r="J506" s="1846"/>
      <c r="L506" s="1846"/>
      <c r="N506" s="1846"/>
      <c r="P506" s="1846"/>
    </row>
    <row r="507" ht="15.75" customHeight="1">
      <c r="H507" s="58"/>
      <c r="J507" s="1846"/>
      <c r="L507" s="1846"/>
      <c r="N507" s="1846"/>
      <c r="P507" s="1846"/>
    </row>
    <row r="508" ht="15.75" customHeight="1">
      <c r="H508" s="58"/>
      <c r="J508" s="1846"/>
      <c r="L508" s="1846"/>
      <c r="N508" s="1846"/>
      <c r="P508" s="1846"/>
    </row>
    <row r="509" ht="15.75" customHeight="1">
      <c r="H509" s="58"/>
      <c r="J509" s="1846"/>
      <c r="L509" s="1846"/>
      <c r="N509" s="1846"/>
      <c r="P509" s="1846"/>
    </row>
    <row r="510" ht="15.75" customHeight="1">
      <c r="H510" s="58"/>
      <c r="J510" s="1846"/>
      <c r="L510" s="1846"/>
      <c r="N510" s="1846"/>
      <c r="P510" s="1846"/>
    </row>
    <row r="511" ht="15.75" customHeight="1">
      <c r="H511" s="58"/>
      <c r="J511" s="1846"/>
      <c r="L511" s="1846"/>
      <c r="N511" s="1846"/>
      <c r="P511" s="1846"/>
    </row>
    <row r="512" ht="15.75" customHeight="1">
      <c r="H512" s="58"/>
      <c r="J512" s="1846"/>
      <c r="L512" s="1846"/>
      <c r="N512" s="1846"/>
      <c r="P512" s="1846"/>
    </row>
    <row r="513" ht="15.75" customHeight="1">
      <c r="H513" s="58"/>
      <c r="J513" s="1846"/>
      <c r="L513" s="1846"/>
      <c r="N513" s="1846"/>
      <c r="P513" s="1846"/>
    </row>
    <row r="514" ht="15.75" customHeight="1">
      <c r="H514" s="58"/>
      <c r="J514" s="1846"/>
      <c r="L514" s="1846"/>
      <c r="N514" s="1846"/>
      <c r="P514" s="1846"/>
    </row>
    <row r="515" ht="15.75" customHeight="1">
      <c r="H515" s="58"/>
      <c r="J515" s="1846"/>
      <c r="L515" s="1846"/>
      <c r="N515" s="1846"/>
      <c r="P515" s="1846"/>
    </row>
    <row r="516" ht="15.75" customHeight="1">
      <c r="H516" s="58"/>
      <c r="J516" s="1846"/>
      <c r="L516" s="1846"/>
      <c r="N516" s="1846"/>
      <c r="P516" s="1846"/>
    </row>
    <row r="517" ht="15.75" customHeight="1">
      <c r="H517" s="58"/>
      <c r="J517" s="1846"/>
      <c r="L517" s="1846"/>
      <c r="N517" s="1846"/>
      <c r="P517" s="1846"/>
    </row>
    <row r="518" ht="15.75" customHeight="1">
      <c r="H518" s="58"/>
      <c r="J518" s="1846"/>
      <c r="L518" s="1846"/>
      <c r="N518" s="1846"/>
      <c r="P518" s="1846"/>
    </row>
    <row r="519" ht="15.75" customHeight="1">
      <c r="H519" s="58"/>
      <c r="J519" s="1846"/>
      <c r="L519" s="1846"/>
      <c r="N519" s="1846"/>
      <c r="P519" s="1846"/>
    </row>
    <row r="520" ht="15.75" customHeight="1">
      <c r="H520" s="58"/>
      <c r="J520" s="1846"/>
      <c r="L520" s="1846"/>
      <c r="N520" s="1846"/>
      <c r="P520" s="1846"/>
    </row>
    <row r="521" ht="15.75" customHeight="1">
      <c r="H521" s="58"/>
      <c r="J521" s="1846"/>
      <c r="L521" s="1846"/>
      <c r="N521" s="1846"/>
      <c r="P521" s="1846"/>
    </row>
    <row r="522" ht="15.75" customHeight="1">
      <c r="H522" s="58"/>
      <c r="J522" s="1846"/>
      <c r="L522" s="1846"/>
      <c r="N522" s="1846"/>
      <c r="P522" s="1846"/>
    </row>
    <row r="523" ht="15.75" customHeight="1">
      <c r="H523" s="58"/>
      <c r="J523" s="1846"/>
      <c r="L523" s="1846"/>
      <c r="N523" s="1846"/>
      <c r="P523" s="1846"/>
    </row>
    <row r="524" ht="15.75" customHeight="1">
      <c r="H524" s="58"/>
      <c r="J524" s="1846"/>
      <c r="L524" s="1846"/>
      <c r="N524" s="1846"/>
      <c r="P524" s="1846"/>
    </row>
    <row r="525" ht="15.75" customHeight="1">
      <c r="H525" s="58"/>
      <c r="J525" s="1846"/>
      <c r="L525" s="1846"/>
      <c r="N525" s="1846"/>
      <c r="P525" s="1846"/>
    </row>
    <row r="526" ht="15.75" customHeight="1">
      <c r="H526" s="58"/>
      <c r="J526" s="1846"/>
      <c r="L526" s="1846"/>
      <c r="N526" s="1846"/>
      <c r="P526" s="1846"/>
    </row>
    <row r="527" ht="15.75" customHeight="1">
      <c r="H527" s="58"/>
      <c r="J527" s="1846"/>
      <c r="L527" s="1846"/>
      <c r="N527" s="1846"/>
      <c r="P527" s="1846"/>
    </row>
    <row r="528" ht="15.75" customHeight="1">
      <c r="H528" s="58"/>
      <c r="J528" s="1846"/>
      <c r="L528" s="1846"/>
      <c r="N528" s="1846"/>
      <c r="P528" s="1846"/>
    </row>
    <row r="529" ht="15.75" customHeight="1">
      <c r="H529" s="58"/>
      <c r="J529" s="1846"/>
      <c r="L529" s="1846"/>
      <c r="N529" s="1846"/>
      <c r="P529" s="1846"/>
    </row>
    <row r="530" ht="15.75" customHeight="1">
      <c r="H530" s="58"/>
      <c r="J530" s="1846"/>
      <c r="L530" s="1846"/>
      <c r="N530" s="1846"/>
      <c r="P530" s="1846"/>
    </row>
    <row r="531" ht="15.75" customHeight="1">
      <c r="H531" s="58"/>
      <c r="J531" s="1846"/>
      <c r="L531" s="1846"/>
      <c r="N531" s="1846"/>
      <c r="P531" s="1846"/>
    </row>
    <row r="532" ht="15.75" customHeight="1">
      <c r="H532" s="58"/>
      <c r="J532" s="1846"/>
      <c r="L532" s="1846"/>
      <c r="N532" s="1846"/>
      <c r="P532" s="1846"/>
    </row>
    <row r="533" ht="15.75" customHeight="1">
      <c r="H533" s="58"/>
      <c r="J533" s="1846"/>
      <c r="L533" s="1846"/>
      <c r="N533" s="1846"/>
      <c r="P533" s="1846"/>
    </row>
    <row r="534" ht="15.75" customHeight="1">
      <c r="H534" s="58"/>
      <c r="J534" s="1846"/>
      <c r="L534" s="1846"/>
      <c r="N534" s="1846"/>
      <c r="P534" s="1846"/>
    </row>
    <row r="535" ht="15.75" customHeight="1">
      <c r="H535" s="58"/>
      <c r="J535" s="1846"/>
      <c r="L535" s="1846"/>
      <c r="N535" s="1846"/>
      <c r="P535" s="1846"/>
    </row>
    <row r="536" ht="15.75" customHeight="1">
      <c r="H536" s="58"/>
      <c r="J536" s="1846"/>
      <c r="L536" s="1846"/>
      <c r="N536" s="1846"/>
      <c r="P536" s="1846"/>
    </row>
    <row r="537" ht="15.75" customHeight="1">
      <c r="H537" s="58"/>
      <c r="J537" s="1846"/>
      <c r="L537" s="1846"/>
      <c r="N537" s="1846"/>
      <c r="P537" s="1846"/>
    </row>
    <row r="538" ht="15.75" customHeight="1">
      <c r="H538" s="58"/>
      <c r="J538" s="1846"/>
      <c r="L538" s="1846"/>
      <c r="N538" s="1846"/>
      <c r="P538" s="1846"/>
    </row>
    <row r="539" ht="15.75" customHeight="1">
      <c r="H539" s="58"/>
      <c r="J539" s="1846"/>
      <c r="L539" s="1846"/>
      <c r="N539" s="1846"/>
      <c r="P539" s="1846"/>
    </row>
    <row r="540" ht="15.75" customHeight="1">
      <c r="H540" s="58"/>
      <c r="J540" s="1846"/>
      <c r="L540" s="1846"/>
      <c r="N540" s="1846"/>
      <c r="P540" s="1846"/>
    </row>
    <row r="541" ht="15.75" customHeight="1">
      <c r="H541" s="58"/>
      <c r="J541" s="1846"/>
      <c r="L541" s="1846"/>
      <c r="N541" s="1846"/>
      <c r="P541" s="1846"/>
    </row>
    <row r="542" ht="15.75" customHeight="1">
      <c r="H542" s="58"/>
      <c r="J542" s="1846"/>
      <c r="L542" s="1846"/>
      <c r="N542" s="1846"/>
      <c r="P542" s="1846"/>
    </row>
    <row r="543" ht="15.75" customHeight="1">
      <c r="H543" s="58"/>
      <c r="J543" s="1846"/>
      <c r="L543" s="1846"/>
      <c r="N543" s="1846"/>
      <c r="P543" s="1846"/>
    </row>
    <row r="544" ht="15.75" customHeight="1">
      <c r="H544" s="58"/>
      <c r="J544" s="1846"/>
      <c r="L544" s="1846"/>
      <c r="N544" s="1846"/>
      <c r="P544" s="1846"/>
    </row>
    <row r="545" ht="15.75" customHeight="1">
      <c r="H545" s="58"/>
      <c r="J545" s="1846"/>
      <c r="L545" s="1846"/>
      <c r="N545" s="1846"/>
      <c r="P545" s="1846"/>
    </row>
    <row r="546" ht="15.75" customHeight="1">
      <c r="H546" s="58"/>
      <c r="J546" s="1846"/>
      <c r="L546" s="1846"/>
      <c r="N546" s="1846"/>
      <c r="P546" s="1846"/>
    </row>
    <row r="547" ht="15.75" customHeight="1">
      <c r="H547" s="58"/>
      <c r="J547" s="1846"/>
      <c r="L547" s="1846"/>
      <c r="N547" s="1846"/>
      <c r="P547" s="1846"/>
    </row>
    <row r="548" ht="15.75" customHeight="1">
      <c r="H548" s="58"/>
      <c r="J548" s="1846"/>
      <c r="L548" s="1846"/>
      <c r="N548" s="1846"/>
      <c r="P548" s="1846"/>
    </row>
    <row r="549" ht="15.75" customHeight="1">
      <c r="H549" s="58"/>
      <c r="J549" s="1846"/>
      <c r="L549" s="1846"/>
      <c r="N549" s="1846"/>
      <c r="P549" s="1846"/>
    </row>
    <row r="550" ht="15.75" customHeight="1">
      <c r="H550" s="58"/>
      <c r="J550" s="1846"/>
      <c r="L550" s="1846"/>
      <c r="N550" s="1846"/>
      <c r="P550" s="1846"/>
    </row>
    <row r="551" ht="15.75" customHeight="1">
      <c r="H551" s="58"/>
      <c r="J551" s="1846"/>
      <c r="L551" s="1846"/>
      <c r="N551" s="1846"/>
      <c r="P551" s="1846"/>
    </row>
    <row r="552" ht="15.75" customHeight="1">
      <c r="H552" s="58"/>
      <c r="J552" s="1846"/>
      <c r="L552" s="1846"/>
      <c r="N552" s="1846"/>
      <c r="P552" s="1846"/>
    </row>
    <row r="553" ht="15.75" customHeight="1">
      <c r="H553" s="58"/>
      <c r="J553" s="1846"/>
      <c r="L553" s="1846"/>
      <c r="N553" s="1846"/>
      <c r="P553" s="1846"/>
    </row>
    <row r="554" ht="15.75" customHeight="1">
      <c r="H554" s="58"/>
      <c r="J554" s="1846"/>
      <c r="L554" s="1846"/>
      <c r="N554" s="1846"/>
      <c r="P554" s="1846"/>
    </row>
    <row r="555" ht="15.75" customHeight="1">
      <c r="H555" s="58"/>
      <c r="J555" s="1846"/>
      <c r="L555" s="1846"/>
      <c r="N555" s="1846"/>
      <c r="P555" s="1846"/>
    </row>
    <row r="556" ht="15.75" customHeight="1">
      <c r="H556" s="58"/>
      <c r="J556" s="1846"/>
      <c r="L556" s="1846"/>
      <c r="N556" s="1846"/>
      <c r="P556" s="1846"/>
    </row>
    <row r="557" ht="15.75" customHeight="1">
      <c r="H557" s="58"/>
      <c r="J557" s="1846"/>
      <c r="L557" s="1846"/>
      <c r="N557" s="1846"/>
      <c r="P557" s="1846"/>
    </row>
    <row r="558" ht="15.75" customHeight="1">
      <c r="H558" s="58"/>
      <c r="J558" s="1846"/>
      <c r="L558" s="1846"/>
      <c r="N558" s="1846"/>
      <c r="P558" s="1846"/>
    </row>
    <row r="559" ht="15.75" customHeight="1">
      <c r="H559" s="58"/>
      <c r="J559" s="1846"/>
      <c r="L559" s="1846"/>
      <c r="N559" s="1846"/>
      <c r="P559" s="1846"/>
    </row>
    <row r="560" ht="15.75" customHeight="1">
      <c r="H560" s="58"/>
      <c r="J560" s="1846"/>
      <c r="L560" s="1846"/>
      <c r="N560" s="1846"/>
      <c r="P560" s="1846"/>
    </row>
    <row r="561" ht="15.75" customHeight="1">
      <c r="H561" s="58"/>
      <c r="J561" s="1846"/>
      <c r="L561" s="1846"/>
      <c r="N561" s="1846"/>
      <c r="P561" s="1846"/>
    </row>
    <row r="562" ht="15.75" customHeight="1">
      <c r="H562" s="58"/>
      <c r="J562" s="1846"/>
      <c r="L562" s="1846"/>
      <c r="N562" s="1846"/>
      <c r="P562" s="1846"/>
    </row>
    <row r="563" ht="15.75" customHeight="1">
      <c r="H563" s="58"/>
      <c r="J563" s="1846"/>
      <c r="L563" s="1846"/>
      <c r="N563" s="1846"/>
      <c r="P563" s="1846"/>
    </row>
    <row r="564" ht="15.75" customHeight="1">
      <c r="H564" s="58"/>
      <c r="J564" s="1846"/>
      <c r="L564" s="1846"/>
      <c r="N564" s="1846"/>
      <c r="P564" s="1846"/>
    </row>
    <row r="565" ht="15.75" customHeight="1">
      <c r="H565" s="58"/>
      <c r="J565" s="1846"/>
      <c r="L565" s="1846"/>
      <c r="N565" s="1846"/>
      <c r="P565" s="1846"/>
    </row>
    <row r="566" ht="15.75" customHeight="1">
      <c r="H566" s="58"/>
      <c r="J566" s="1846"/>
      <c r="L566" s="1846"/>
      <c r="N566" s="1846"/>
      <c r="P566" s="1846"/>
    </row>
    <row r="567" ht="15.75" customHeight="1">
      <c r="H567" s="58"/>
      <c r="J567" s="1846"/>
      <c r="L567" s="1846"/>
      <c r="N567" s="1846"/>
      <c r="P567" s="1846"/>
    </row>
    <row r="568" ht="15.75" customHeight="1">
      <c r="H568" s="58"/>
      <c r="J568" s="1846"/>
      <c r="L568" s="1846"/>
      <c r="N568" s="1846"/>
      <c r="P568" s="1846"/>
    </row>
    <row r="569" ht="15.75" customHeight="1">
      <c r="H569" s="58"/>
      <c r="J569" s="1846"/>
      <c r="L569" s="1846"/>
      <c r="N569" s="1846"/>
      <c r="P569" s="1846"/>
    </row>
    <row r="570" ht="15.75" customHeight="1">
      <c r="H570" s="58"/>
      <c r="J570" s="1846"/>
      <c r="L570" s="1846"/>
      <c r="N570" s="1846"/>
      <c r="P570" s="1846"/>
    </row>
    <row r="571" ht="15.75" customHeight="1">
      <c r="H571" s="58"/>
      <c r="J571" s="1846"/>
      <c r="L571" s="1846"/>
      <c r="N571" s="1846"/>
      <c r="P571" s="1846"/>
    </row>
    <row r="572" ht="15.75" customHeight="1">
      <c r="H572" s="58"/>
      <c r="J572" s="1846"/>
      <c r="L572" s="1846"/>
      <c r="N572" s="1846"/>
      <c r="P572" s="1846"/>
    </row>
    <row r="573" ht="15.75" customHeight="1">
      <c r="H573" s="58"/>
      <c r="J573" s="1846"/>
      <c r="L573" s="1846"/>
      <c r="N573" s="1846"/>
      <c r="P573" s="1846"/>
    </row>
    <row r="574" ht="15.75" customHeight="1">
      <c r="H574" s="58"/>
      <c r="J574" s="1846"/>
      <c r="L574" s="1846"/>
      <c r="N574" s="1846"/>
      <c r="P574" s="1846"/>
    </row>
    <row r="575" ht="15.75" customHeight="1">
      <c r="H575" s="58"/>
      <c r="J575" s="1846"/>
      <c r="L575" s="1846"/>
      <c r="N575" s="1846"/>
      <c r="P575" s="1846"/>
    </row>
    <row r="576" ht="15.75" customHeight="1">
      <c r="H576" s="58"/>
      <c r="J576" s="1846"/>
      <c r="L576" s="1846"/>
      <c r="N576" s="1846"/>
      <c r="P576" s="1846"/>
    </row>
    <row r="577" ht="15.75" customHeight="1">
      <c r="H577" s="58"/>
      <c r="J577" s="1846"/>
      <c r="L577" s="1846"/>
      <c r="N577" s="1846"/>
      <c r="P577" s="1846"/>
    </row>
    <row r="578" ht="15.75" customHeight="1">
      <c r="H578" s="58"/>
      <c r="J578" s="1846"/>
      <c r="L578" s="1846"/>
      <c r="N578" s="1846"/>
      <c r="P578" s="1846"/>
    </row>
    <row r="579" ht="15.75" customHeight="1">
      <c r="H579" s="58"/>
      <c r="J579" s="1846"/>
      <c r="L579" s="1846"/>
      <c r="N579" s="1846"/>
      <c r="P579" s="1846"/>
    </row>
    <row r="580" ht="15.75" customHeight="1">
      <c r="H580" s="58"/>
      <c r="J580" s="1846"/>
      <c r="L580" s="1846"/>
      <c r="N580" s="1846"/>
      <c r="P580" s="1846"/>
    </row>
    <row r="581" ht="15.75" customHeight="1">
      <c r="H581" s="58"/>
      <c r="J581" s="1846"/>
      <c r="L581" s="1846"/>
      <c r="N581" s="1846"/>
      <c r="P581" s="1846"/>
    </row>
    <row r="582" ht="15.75" customHeight="1">
      <c r="H582" s="58"/>
      <c r="J582" s="1846"/>
      <c r="L582" s="1846"/>
      <c r="N582" s="1846"/>
      <c r="P582" s="1846"/>
    </row>
    <row r="583" ht="15.75" customHeight="1">
      <c r="H583" s="58"/>
      <c r="J583" s="1846"/>
      <c r="L583" s="1846"/>
      <c r="N583" s="1846"/>
      <c r="P583" s="1846"/>
    </row>
    <row r="584" ht="15.75" customHeight="1">
      <c r="H584" s="58"/>
      <c r="J584" s="1846"/>
      <c r="L584" s="1846"/>
      <c r="N584" s="1846"/>
      <c r="P584" s="1846"/>
    </row>
    <row r="585" ht="15.75" customHeight="1">
      <c r="H585" s="58"/>
      <c r="J585" s="1846"/>
      <c r="L585" s="1846"/>
      <c r="N585" s="1846"/>
      <c r="P585" s="1846"/>
    </row>
    <row r="586" ht="15.75" customHeight="1">
      <c r="H586" s="58"/>
      <c r="J586" s="1846"/>
      <c r="L586" s="1846"/>
      <c r="N586" s="1846"/>
      <c r="P586" s="1846"/>
    </row>
    <row r="587" ht="15.75" customHeight="1">
      <c r="H587" s="58"/>
      <c r="J587" s="1846"/>
      <c r="L587" s="1846"/>
      <c r="N587" s="1846"/>
      <c r="P587" s="1846"/>
    </row>
    <row r="588" ht="15.75" customHeight="1">
      <c r="H588" s="58"/>
      <c r="J588" s="1846"/>
      <c r="L588" s="1846"/>
      <c r="N588" s="1846"/>
      <c r="P588" s="1846"/>
    </row>
    <row r="589" ht="15.75" customHeight="1">
      <c r="H589" s="58"/>
      <c r="J589" s="1846"/>
      <c r="L589" s="1846"/>
      <c r="N589" s="1846"/>
      <c r="P589" s="1846"/>
    </row>
    <row r="590" ht="15.75" customHeight="1">
      <c r="H590" s="58"/>
      <c r="J590" s="1846"/>
      <c r="L590" s="1846"/>
      <c r="N590" s="1846"/>
      <c r="P590" s="1846"/>
    </row>
    <row r="591" ht="15.75" customHeight="1">
      <c r="H591" s="58"/>
      <c r="J591" s="1846"/>
      <c r="L591" s="1846"/>
      <c r="N591" s="1846"/>
      <c r="P591" s="1846"/>
    </row>
    <row r="592" ht="15.75" customHeight="1">
      <c r="H592" s="58"/>
      <c r="J592" s="1846"/>
      <c r="L592" s="1846"/>
      <c r="N592" s="1846"/>
      <c r="P592" s="1846"/>
    </row>
    <row r="593" ht="15.75" customHeight="1">
      <c r="H593" s="58"/>
      <c r="J593" s="1846"/>
      <c r="L593" s="1846"/>
      <c r="N593" s="1846"/>
      <c r="P593" s="1846"/>
    </row>
    <row r="594" ht="15.75" customHeight="1">
      <c r="H594" s="58"/>
      <c r="J594" s="1846"/>
      <c r="L594" s="1846"/>
      <c r="N594" s="1846"/>
      <c r="P594" s="1846"/>
    </row>
    <row r="595" ht="15.75" customHeight="1">
      <c r="H595" s="58"/>
      <c r="J595" s="1846"/>
      <c r="L595" s="1846"/>
      <c r="N595" s="1846"/>
      <c r="P595" s="1846"/>
    </row>
    <row r="596" ht="15.75" customHeight="1">
      <c r="H596" s="58"/>
      <c r="J596" s="1846"/>
      <c r="L596" s="1846"/>
      <c r="N596" s="1846"/>
      <c r="P596" s="1846"/>
    </row>
    <row r="597" ht="15.75" customHeight="1">
      <c r="H597" s="58"/>
      <c r="J597" s="1846"/>
      <c r="L597" s="1846"/>
      <c r="N597" s="1846"/>
      <c r="P597" s="1846"/>
    </row>
    <row r="598" ht="15.75" customHeight="1">
      <c r="H598" s="58"/>
      <c r="J598" s="1846"/>
      <c r="L598" s="1846"/>
      <c r="N598" s="1846"/>
      <c r="P598" s="1846"/>
    </row>
    <row r="599" ht="15.75" customHeight="1">
      <c r="H599" s="58"/>
      <c r="J599" s="1846"/>
      <c r="L599" s="1846"/>
      <c r="N599" s="1846"/>
      <c r="P599" s="1846"/>
    </row>
    <row r="600" ht="15.75" customHeight="1">
      <c r="H600" s="58"/>
      <c r="J600" s="1846"/>
      <c r="L600" s="1846"/>
      <c r="N600" s="1846"/>
      <c r="P600" s="1846"/>
    </row>
    <row r="601" ht="15.75" customHeight="1">
      <c r="H601" s="58"/>
      <c r="J601" s="1846"/>
      <c r="L601" s="1846"/>
      <c r="N601" s="1846"/>
      <c r="P601" s="1846"/>
    </row>
    <row r="602" ht="15.75" customHeight="1">
      <c r="H602" s="58"/>
      <c r="J602" s="1846"/>
      <c r="L602" s="1846"/>
      <c r="N602" s="1846"/>
      <c r="P602" s="1846"/>
    </row>
    <row r="603" ht="15.75" customHeight="1">
      <c r="H603" s="58"/>
      <c r="J603" s="1846"/>
      <c r="L603" s="1846"/>
      <c r="N603" s="1846"/>
      <c r="P603" s="1846"/>
    </row>
    <row r="604" ht="15.75" customHeight="1">
      <c r="H604" s="58"/>
      <c r="J604" s="1846"/>
      <c r="L604" s="1846"/>
      <c r="N604" s="1846"/>
      <c r="P604" s="1846"/>
    </row>
    <row r="605" ht="15.75" customHeight="1">
      <c r="H605" s="58"/>
      <c r="J605" s="1846"/>
      <c r="L605" s="1846"/>
      <c r="N605" s="1846"/>
      <c r="P605" s="1846"/>
    </row>
    <row r="606" ht="15.75" customHeight="1">
      <c r="H606" s="58"/>
      <c r="J606" s="1846"/>
      <c r="L606" s="1846"/>
      <c r="N606" s="1846"/>
      <c r="P606" s="1846"/>
    </row>
    <row r="607" ht="15.75" customHeight="1">
      <c r="H607" s="58"/>
      <c r="J607" s="1846"/>
      <c r="L607" s="1846"/>
      <c r="N607" s="1846"/>
      <c r="P607" s="1846"/>
    </row>
    <row r="608" ht="15.75" customHeight="1">
      <c r="H608" s="58"/>
      <c r="J608" s="1846"/>
      <c r="L608" s="1846"/>
      <c r="N608" s="1846"/>
      <c r="P608" s="1846"/>
    </row>
    <row r="609" ht="15.75" customHeight="1">
      <c r="H609" s="58"/>
      <c r="J609" s="1846"/>
      <c r="L609" s="1846"/>
      <c r="N609" s="1846"/>
      <c r="P609" s="1846"/>
    </row>
    <row r="610" ht="15.75" customHeight="1">
      <c r="H610" s="58"/>
      <c r="J610" s="1846"/>
      <c r="L610" s="1846"/>
      <c r="N610" s="1846"/>
      <c r="P610" s="1846"/>
    </row>
    <row r="611" ht="15.75" customHeight="1">
      <c r="H611" s="58"/>
      <c r="J611" s="1846"/>
      <c r="L611" s="1846"/>
      <c r="N611" s="1846"/>
      <c r="P611" s="1846"/>
    </row>
    <row r="612" ht="15.75" customHeight="1">
      <c r="H612" s="58"/>
      <c r="J612" s="1846"/>
      <c r="L612" s="1846"/>
      <c r="N612" s="1846"/>
      <c r="P612" s="1846"/>
    </row>
    <row r="613" ht="15.75" customHeight="1">
      <c r="H613" s="58"/>
      <c r="J613" s="1846"/>
      <c r="L613" s="1846"/>
      <c r="N613" s="1846"/>
      <c r="P613" s="1846"/>
    </row>
    <row r="614" ht="15.75" customHeight="1">
      <c r="H614" s="58"/>
      <c r="J614" s="1846"/>
      <c r="L614" s="1846"/>
      <c r="N614" s="1846"/>
      <c r="P614" s="1846"/>
    </row>
    <row r="615" ht="15.75" customHeight="1">
      <c r="H615" s="58"/>
      <c r="J615" s="1846"/>
      <c r="L615" s="1846"/>
      <c r="N615" s="1846"/>
      <c r="P615" s="1846"/>
    </row>
    <row r="616" ht="15.75" customHeight="1">
      <c r="H616" s="58"/>
      <c r="J616" s="1846"/>
      <c r="L616" s="1846"/>
      <c r="N616" s="1846"/>
      <c r="P616" s="1846"/>
    </row>
    <row r="617" ht="15.75" customHeight="1">
      <c r="H617" s="58"/>
      <c r="J617" s="1846"/>
      <c r="L617" s="1846"/>
      <c r="N617" s="1846"/>
      <c r="P617" s="1846"/>
    </row>
    <row r="618" ht="15.75" customHeight="1">
      <c r="H618" s="58"/>
      <c r="J618" s="1846"/>
      <c r="L618" s="1846"/>
      <c r="N618" s="1846"/>
      <c r="P618" s="1846"/>
    </row>
    <row r="619" ht="15.75" customHeight="1">
      <c r="H619" s="58"/>
      <c r="J619" s="1846"/>
      <c r="L619" s="1846"/>
      <c r="N619" s="1846"/>
      <c r="P619" s="1846"/>
    </row>
    <row r="620" ht="15.75" customHeight="1">
      <c r="H620" s="58"/>
      <c r="J620" s="1846"/>
      <c r="L620" s="1846"/>
      <c r="N620" s="1846"/>
      <c r="P620" s="1846"/>
    </row>
    <row r="621" ht="15.75" customHeight="1">
      <c r="H621" s="58"/>
      <c r="J621" s="1846"/>
      <c r="L621" s="1846"/>
      <c r="N621" s="1846"/>
      <c r="P621" s="1846"/>
    </row>
    <row r="622" ht="15.75" customHeight="1">
      <c r="H622" s="58"/>
      <c r="J622" s="1846"/>
      <c r="L622" s="1846"/>
      <c r="N622" s="1846"/>
      <c r="P622" s="1846"/>
    </row>
    <row r="623" ht="15.75" customHeight="1">
      <c r="H623" s="58"/>
      <c r="J623" s="1846"/>
      <c r="L623" s="1846"/>
      <c r="N623" s="1846"/>
      <c r="P623" s="1846"/>
    </row>
    <row r="624" ht="15.75" customHeight="1">
      <c r="H624" s="58"/>
      <c r="J624" s="1846"/>
      <c r="L624" s="1846"/>
      <c r="N624" s="1846"/>
      <c r="P624" s="1846"/>
    </row>
    <row r="625" ht="15.75" customHeight="1">
      <c r="H625" s="58"/>
      <c r="J625" s="1846"/>
      <c r="L625" s="1846"/>
      <c r="N625" s="1846"/>
      <c r="P625" s="1846"/>
    </row>
    <row r="626" ht="15.75" customHeight="1">
      <c r="H626" s="58"/>
      <c r="J626" s="1846"/>
      <c r="L626" s="1846"/>
      <c r="N626" s="1846"/>
      <c r="P626" s="1846"/>
    </row>
    <row r="627" ht="15.75" customHeight="1">
      <c r="H627" s="58"/>
      <c r="J627" s="1846"/>
      <c r="L627" s="1846"/>
      <c r="N627" s="1846"/>
      <c r="P627" s="1846"/>
    </row>
    <row r="628" ht="15.75" customHeight="1">
      <c r="H628" s="58"/>
      <c r="J628" s="1846"/>
      <c r="L628" s="1846"/>
      <c r="N628" s="1846"/>
      <c r="P628" s="1846"/>
    </row>
    <row r="629" ht="15.75" customHeight="1">
      <c r="H629" s="58"/>
      <c r="J629" s="1846"/>
      <c r="L629" s="1846"/>
      <c r="N629" s="1846"/>
      <c r="P629" s="1846"/>
    </row>
    <row r="630" ht="15.75" customHeight="1">
      <c r="H630" s="58"/>
      <c r="J630" s="1846"/>
      <c r="L630" s="1846"/>
      <c r="N630" s="1846"/>
      <c r="P630" s="1846"/>
    </row>
    <row r="631" ht="15.75" customHeight="1">
      <c r="H631" s="58"/>
      <c r="J631" s="1846"/>
      <c r="L631" s="1846"/>
      <c r="N631" s="1846"/>
      <c r="P631" s="1846"/>
    </row>
    <row r="632" ht="15.75" customHeight="1">
      <c r="H632" s="58"/>
      <c r="J632" s="1846"/>
      <c r="L632" s="1846"/>
      <c r="N632" s="1846"/>
      <c r="P632" s="1846"/>
    </row>
    <row r="633" ht="15.75" customHeight="1">
      <c r="H633" s="58"/>
      <c r="J633" s="1846"/>
      <c r="L633" s="1846"/>
      <c r="N633" s="1846"/>
      <c r="P633" s="1846"/>
    </row>
    <row r="634" ht="15.75" customHeight="1">
      <c r="H634" s="58"/>
      <c r="J634" s="1846"/>
      <c r="L634" s="1846"/>
      <c r="N634" s="1846"/>
      <c r="P634" s="1846"/>
    </row>
    <row r="635" ht="15.75" customHeight="1">
      <c r="H635" s="58"/>
      <c r="J635" s="1846"/>
      <c r="L635" s="1846"/>
      <c r="N635" s="1846"/>
      <c r="P635" s="1846"/>
    </row>
    <row r="636" ht="15.75" customHeight="1">
      <c r="H636" s="58"/>
      <c r="J636" s="1846"/>
      <c r="L636" s="1846"/>
      <c r="N636" s="1846"/>
      <c r="P636" s="1846"/>
    </row>
    <row r="637" ht="15.75" customHeight="1">
      <c r="H637" s="58"/>
      <c r="J637" s="1846"/>
      <c r="L637" s="1846"/>
      <c r="N637" s="1846"/>
      <c r="P637" s="1846"/>
    </row>
    <row r="638" ht="15.75" customHeight="1">
      <c r="H638" s="58"/>
      <c r="J638" s="1846"/>
      <c r="L638" s="1846"/>
      <c r="N638" s="1846"/>
      <c r="P638" s="1846"/>
    </row>
    <row r="639" ht="15.75" customHeight="1">
      <c r="H639" s="58"/>
      <c r="J639" s="1846"/>
      <c r="L639" s="1846"/>
      <c r="N639" s="1846"/>
      <c r="P639" s="1846"/>
    </row>
    <row r="640" ht="15.75" customHeight="1">
      <c r="H640" s="58"/>
      <c r="J640" s="1846"/>
      <c r="L640" s="1846"/>
      <c r="N640" s="1846"/>
      <c r="P640" s="1846"/>
    </row>
    <row r="641" ht="15.75" customHeight="1">
      <c r="H641" s="58"/>
      <c r="J641" s="1846"/>
      <c r="L641" s="1846"/>
      <c r="N641" s="1846"/>
      <c r="P641" s="1846"/>
    </row>
    <row r="642" ht="15.75" customHeight="1">
      <c r="H642" s="58"/>
      <c r="J642" s="1846"/>
      <c r="L642" s="1846"/>
      <c r="N642" s="1846"/>
      <c r="P642" s="1846"/>
    </row>
    <row r="643" ht="15.75" customHeight="1">
      <c r="H643" s="58"/>
      <c r="J643" s="1846"/>
      <c r="L643" s="1846"/>
      <c r="N643" s="1846"/>
      <c r="P643" s="1846"/>
    </row>
    <row r="644" ht="15.75" customHeight="1">
      <c r="H644" s="58"/>
      <c r="J644" s="1846"/>
      <c r="L644" s="1846"/>
      <c r="N644" s="1846"/>
      <c r="P644" s="1846"/>
    </row>
    <row r="645" ht="15.75" customHeight="1">
      <c r="H645" s="58"/>
      <c r="J645" s="1846"/>
      <c r="L645" s="1846"/>
      <c r="N645" s="1846"/>
      <c r="P645" s="1846"/>
    </row>
    <row r="646" ht="15.75" customHeight="1">
      <c r="H646" s="58"/>
      <c r="J646" s="1846"/>
      <c r="L646" s="1846"/>
      <c r="N646" s="1846"/>
      <c r="P646" s="1846"/>
    </row>
    <row r="647" ht="15.75" customHeight="1">
      <c r="H647" s="58"/>
      <c r="J647" s="1846"/>
      <c r="L647" s="1846"/>
      <c r="N647" s="1846"/>
      <c r="P647" s="1846"/>
    </row>
    <row r="648" ht="15.75" customHeight="1">
      <c r="H648" s="58"/>
      <c r="J648" s="1846"/>
      <c r="L648" s="1846"/>
      <c r="N648" s="1846"/>
      <c r="P648" s="1846"/>
    </row>
    <row r="649" ht="15.75" customHeight="1">
      <c r="H649" s="58"/>
      <c r="J649" s="1846"/>
      <c r="L649" s="1846"/>
      <c r="N649" s="1846"/>
      <c r="P649" s="1846"/>
    </row>
    <row r="650" ht="15.75" customHeight="1">
      <c r="H650" s="58"/>
      <c r="J650" s="1846"/>
      <c r="L650" s="1846"/>
      <c r="N650" s="1846"/>
      <c r="P650" s="1846"/>
    </row>
    <row r="651" ht="15.75" customHeight="1">
      <c r="H651" s="58"/>
      <c r="J651" s="1846"/>
      <c r="L651" s="1846"/>
      <c r="N651" s="1846"/>
      <c r="P651" s="1846"/>
    </row>
    <row r="652" ht="15.75" customHeight="1">
      <c r="H652" s="58"/>
      <c r="J652" s="1846"/>
      <c r="L652" s="1846"/>
      <c r="N652" s="1846"/>
      <c r="P652" s="1846"/>
    </row>
    <row r="653" ht="15.75" customHeight="1">
      <c r="H653" s="58"/>
      <c r="J653" s="1846"/>
      <c r="L653" s="1846"/>
      <c r="N653" s="1846"/>
      <c r="P653" s="1846"/>
    </row>
    <row r="654" ht="15.75" customHeight="1">
      <c r="H654" s="58"/>
      <c r="J654" s="1846"/>
      <c r="L654" s="1846"/>
      <c r="N654" s="1846"/>
      <c r="P654" s="1846"/>
    </row>
    <row r="655" ht="15.75" customHeight="1">
      <c r="H655" s="58"/>
      <c r="J655" s="1846"/>
      <c r="L655" s="1846"/>
      <c r="N655" s="1846"/>
      <c r="P655" s="1846"/>
    </row>
    <row r="656" ht="15.75" customHeight="1">
      <c r="H656" s="58"/>
      <c r="J656" s="1846"/>
      <c r="L656" s="1846"/>
      <c r="N656" s="1846"/>
      <c r="P656" s="1846"/>
    </row>
    <row r="657" ht="15.75" customHeight="1">
      <c r="H657" s="58"/>
      <c r="J657" s="1846"/>
      <c r="L657" s="1846"/>
      <c r="N657" s="1846"/>
      <c r="P657" s="1846"/>
    </row>
    <row r="658" ht="15.75" customHeight="1">
      <c r="H658" s="58"/>
      <c r="J658" s="1846"/>
      <c r="L658" s="1846"/>
      <c r="N658" s="1846"/>
      <c r="P658" s="1846"/>
    </row>
    <row r="659" ht="15.75" customHeight="1">
      <c r="H659" s="58"/>
      <c r="J659" s="1846"/>
      <c r="L659" s="1846"/>
      <c r="N659" s="1846"/>
      <c r="P659" s="1846"/>
    </row>
    <row r="660" ht="15.75" customHeight="1">
      <c r="H660" s="58"/>
      <c r="J660" s="1846"/>
      <c r="L660" s="1846"/>
      <c r="N660" s="1846"/>
      <c r="P660" s="1846"/>
    </row>
    <row r="661" ht="15.75" customHeight="1">
      <c r="H661" s="58"/>
      <c r="J661" s="1846"/>
      <c r="L661" s="1846"/>
      <c r="N661" s="1846"/>
      <c r="P661" s="1846"/>
    </row>
    <row r="662" ht="15.75" customHeight="1">
      <c r="H662" s="58"/>
      <c r="J662" s="1846"/>
      <c r="L662" s="1846"/>
      <c r="N662" s="1846"/>
      <c r="P662" s="1846"/>
    </row>
    <row r="663" ht="15.75" customHeight="1">
      <c r="H663" s="58"/>
      <c r="J663" s="1846"/>
      <c r="L663" s="1846"/>
      <c r="N663" s="1846"/>
      <c r="P663" s="1846"/>
    </row>
    <row r="664" ht="15.75" customHeight="1">
      <c r="H664" s="58"/>
      <c r="J664" s="1846"/>
      <c r="L664" s="1846"/>
      <c r="N664" s="1846"/>
      <c r="P664" s="1846"/>
    </row>
    <row r="665" ht="15.75" customHeight="1">
      <c r="H665" s="58"/>
      <c r="J665" s="1846"/>
      <c r="L665" s="1846"/>
      <c r="N665" s="1846"/>
      <c r="P665" s="1846"/>
    </row>
    <row r="666" ht="15.75" customHeight="1">
      <c r="H666" s="58"/>
      <c r="J666" s="1846"/>
      <c r="L666" s="1846"/>
      <c r="N666" s="1846"/>
      <c r="P666" s="1846"/>
    </row>
    <row r="667" ht="15.75" customHeight="1">
      <c r="H667" s="58"/>
      <c r="J667" s="1846"/>
      <c r="L667" s="1846"/>
      <c r="N667" s="1846"/>
      <c r="P667" s="1846"/>
    </row>
    <row r="668" ht="15.75" customHeight="1">
      <c r="H668" s="58"/>
      <c r="J668" s="1846"/>
      <c r="L668" s="1846"/>
      <c r="N668" s="1846"/>
      <c r="P668" s="1846"/>
    </row>
    <row r="669" ht="15.75" customHeight="1">
      <c r="H669" s="58"/>
      <c r="J669" s="1846"/>
      <c r="L669" s="1846"/>
      <c r="N669" s="1846"/>
      <c r="P669" s="1846"/>
    </row>
    <row r="670" ht="15.75" customHeight="1">
      <c r="H670" s="58"/>
      <c r="J670" s="1846"/>
      <c r="L670" s="1846"/>
      <c r="N670" s="1846"/>
      <c r="P670" s="1846"/>
    </row>
    <row r="671" ht="15.75" customHeight="1">
      <c r="H671" s="58"/>
      <c r="J671" s="1846"/>
      <c r="L671" s="1846"/>
      <c r="N671" s="1846"/>
      <c r="P671" s="1846"/>
    </row>
    <row r="672" ht="15.75" customHeight="1">
      <c r="H672" s="58"/>
      <c r="J672" s="1846"/>
      <c r="L672" s="1846"/>
      <c r="N672" s="1846"/>
      <c r="P672" s="1846"/>
    </row>
    <row r="673" ht="15.75" customHeight="1">
      <c r="H673" s="58"/>
      <c r="J673" s="1846"/>
      <c r="L673" s="1846"/>
      <c r="N673" s="1846"/>
      <c r="P673" s="1846"/>
    </row>
    <row r="674" ht="15.75" customHeight="1">
      <c r="H674" s="58"/>
      <c r="J674" s="1846"/>
      <c r="L674" s="1846"/>
      <c r="N674" s="1846"/>
      <c r="P674" s="1846"/>
    </row>
    <row r="675" ht="15.75" customHeight="1">
      <c r="H675" s="58"/>
      <c r="J675" s="1846"/>
      <c r="L675" s="1846"/>
      <c r="N675" s="1846"/>
      <c r="P675" s="1846"/>
    </row>
    <row r="676" ht="15.75" customHeight="1">
      <c r="H676" s="58"/>
      <c r="J676" s="1846"/>
      <c r="L676" s="1846"/>
      <c r="N676" s="1846"/>
      <c r="P676" s="1846"/>
    </row>
    <row r="677" ht="15.75" customHeight="1">
      <c r="H677" s="58"/>
      <c r="J677" s="1846"/>
      <c r="L677" s="1846"/>
      <c r="N677" s="1846"/>
      <c r="P677" s="1846"/>
    </row>
    <row r="678" ht="15.75" customHeight="1">
      <c r="H678" s="58"/>
      <c r="J678" s="1846"/>
      <c r="L678" s="1846"/>
      <c r="N678" s="1846"/>
      <c r="P678" s="1846"/>
    </row>
    <row r="679" ht="15.75" customHeight="1">
      <c r="H679" s="58"/>
      <c r="J679" s="1846"/>
      <c r="L679" s="1846"/>
      <c r="N679" s="1846"/>
      <c r="P679" s="1846"/>
    </row>
    <row r="680" ht="15.75" customHeight="1">
      <c r="H680" s="58"/>
      <c r="J680" s="1846"/>
      <c r="L680" s="1846"/>
      <c r="N680" s="1846"/>
      <c r="P680" s="1846"/>
    </row>
    <row r="681" ht="15.75" customHeight="1">
      <c r="H681" s="58"/>
      <c r="J681" s="1846"/>
      <c r="L681" s="1846"/>
      <c r="N681" s="1846"/>
      <c r="P681" s="1846"/>
    </row>
    <row r="682" ht="15.75" customHeight="1">
      <c r="H682" s="58"/>
      <c r="J682" s="1846"/>
      <c r="L682" s="1846"/>
      <c r="N682" s="1846"/>
      <c r="P682" s="1846"/>
    </row>
    <row r="683" ht="15.75" customHeight="1">
      <c r="H683" s="58"/>
      <c r="J683" s="1846"/>
      <c r="L683" s="1846"/>
      <c r="N683" s="1846"/>
      <c r="P683" s="1846"/>
    </row>
    <row r="684" ht="15.75" customHeight="1">
      <c r="H684" s="58"/>
      <c r="J684" s="1846"/>
      <c r="L684" s="1846"/>
      <c r="N684" s="1846"/>
      <c r="P684" s="1846"/>
    </row>
    <row r="685" ht="15.75" customHeight="1">
      <c r="H685" s="58"/>
      <c r="J685" s="1846"/>
      <c r="L685" s="1846"/>
      <c r="N685" s="1846"/>
      <c r="P685" s="1846"/>
    </row>
    <row r="686" ht="15.75" customHeight="1">
      <c r="H686" s="58"/>
      <c r="J686" s="1846"/>
      <c r="L686" s="1846"/>
      <c r="N686" s="1846"/>
      <c r="P686" s="1846"/>
    </row>
    <row r="687" ht="15.75" customHeight="1">
      <c r="H687" s="58"/>
      <c r="J687" s="1846"/>
      <c r="L687" s="1846"/>
      <c r="N687" s="1846"/>
      <c r="P687" s="1846"/>
    </row>
    <row r="688" ht="15.75" customHeight="1">
      <c r="H688" s="58"/>
      <c r="J688" s="1846"/>
      <c r="L688" s="1846"/>
      <c r="N688" s="1846"/>
      <c r="P688" s="1846"/>
    </row>
    <row r="689" ht="15.75" customHeight="1">
      <c r="H689" s="58"/>
      <c r="J689" s="1846"/>
      <c r="L689" s="1846"/>
      <c r="N689" s="1846"/>
      <c r="P689" s="1846"/>
    </row>
    <row r="690" ht="15.75" customHeight="1">
      <c r="H690" s="58"/>
      <c r="J690" s="1846"/>
      <c r="L690" s="1846"/>
      <c r="N690" s="1846"/>
      <c r="P690" s="1846"/>
    </row>
    <row r="691" ht="15.75" customHeight="1">
      <c r="H691" s="58"/>
      <c r="J691" s="1846"/>
      <c r="L691" s="1846"/>
      <c r="N691" s="1846"/>
      <c r="P691" s="1846"/>
    </row>
    <row r="692" ht="15.75" customHeight="1">
      <c r="H692" s="58"/>
      <c r="J692" s="1846"/>
      <c r="L692" s="1846"/>
      <c r="N692" s="1846"/>
      <c r="P692" s="1846"/>
    </row>
    <row r="693" ht="15.75" customHeight="1">
      <c r="H693" s="58"/>
      <c r="J693" s="1846"/>
      <c r="L693" s="1846"/>
      <c r="N693" s="1846"/>
      <c r="P693" s="1846"/>
    </row>
    <row r="694" ht="15.75" customHeight="1">
      <c r="H694" s="58"/>
      <c r="J694" s="1846"/>
      <c r="L694" s="1846"/>
      <c r="N694" s="1846"/>
      <c r="P694" s="1846"/>
    </row>
    <row r="695" ht="15.75" customHeight="1">
      <c r="H695" s="58"/>
      <c r="J695" s="1846"/>
      <c r="L695" s="1846"/>
      <c r="N695" s="1846"/>
      <c r="P695" s="1846"/>
    </row>
    <row r="696" ht="15.75" customHeight="1">
      <c r="H696" s="58"/>
      <c r="J696" s="1846"/>
      <c r="L696" s="1846"/>
      <c r="N696" s="1846"/>
      <c r="P696" s="1846"/>
    </row>
    <row r="697" ht="15.75" customHeight="1">
      <c r="H697" s="58"/>
      <c r="J697" s="1846"/>
      <c r="L697" s="1846"/>
      <c r="N697" s="1846"/>
      <c r="P697" s="1846"/>
    </row>
    <row r="698" ht="15.75" customHeight="1">
      <c r="H698" s="58"/>
      <c r="J698" s="1846"/>
      <c r="L698" s="1846"/>
      <c r="N698" s="1846"/>
      <c r="P698" s="1846"/>
    </row>
    <row r="699" ht="15.75" customHeight="1">
      <c r="H699" s="58"/>
      <c r="J699" s="1846"/>
      <c r="L699" s="1846"/>
      <c r="N699" s="1846"/>
      <c r="P699" s="1846"/>
    </row>
    <row r="700" ht="15.75" customHeight="1">
      <c r="H700" s="58"/>
      <c r="J700" s="1846"/>
      <c r="L700" s="1846"/>
      <c r="N700" s="1846"/>
      <c r="P700" s="1846"/>
    </row>
    <row r="701" ht="15.75" customHeight="1">
      <c r="H701" s="58"/>
      <c r="J701" s="1846"/>
      <c r="L701" s="1846"/>
      <c r="N701" s="1846"/>
      <c r="P701" s="1846"/>
    </row>
    <row r="702" ht="15.75" customHeight="1">
      <c r="H702" s="58"/>
      <c r="J702" s="1846"/>
      <c r="L702" s="1846"/>
      <c r="N702" s="1846"/>
      <c r="P702" s="1846"/>
    </row>
    <row r="703" ht="15.75" customHeight="1">
      <c r="H703" s="58"/>
      <c r="J703" s="1846"/>
      <c r="L703" s="1846"/>
      <c r="N703" s="1846"/>
      <c r="P703" s="1846"/>
    </row>
    <row r="704" ht="15.75" customHeight="1">
      <c r="H704" s="58"/>
      <c r="J704" s="1846"/>
      <c r="L704" s="1846"/>
      <c r="N704" s="1846"/>
      <c r="P704" s="1846"/>
    </row>
    <row r="705" ht="15.75" customHeight="1">
      <c r="H705" s="58"/>
      <c r="J705" s="1846"/>
      <c r="L705" s="1846"/>
      <c r="N705" s="1846"/>
      <c r="P705" s="1846"/>
    </row>
    <row r="706" ht="15.75" customHeight="1">
      <c r="H706" s="58"/>
      <c r="J706" s="1846"/>
      <c r="L706" s="1846"/>
      <c r="N706" s="1846"/>
      <c r="P706" s="1846"/>
    </row>
    <row r="707" ht="15.75" customHeight="1">
      <c r="H707" s="58"/>
      <c r="J707" s="1846"/>
      <c r="L707" s="1846"/>
      <c r="N707" s="1846"/>
      <c r="P707" s="1846"/>
    </row>
    <row r="708" ht="15.75" customHeight="1">
      <c r="H708" s="58"/>
      <c r="J708" s="1846"/>
      <c r="L708" s="1846"/>
      <c r="N708" s="1846"/>
      <c r="P708" s="1846"/>
    </row>
    <row r="709" ht="15.75" customHeight="1">
      <c r="H709" s="58"/>
      <c r="J709" s="1846"/>
      <c r="L709" s="1846"/>
      <c r="N709" s="1846"/>
      <c r="P709" s="1846"/>
    </row>
    <row r="710" ht="15.75" customHeight="1">
      <c r="H710" s="58"/>
      <c r="J710" s="1846"/>
      <c r="L710" s="1846"/>
      <c r="N710" s="1846"/>
      <c r="P710" s="1846"/>
    </row>
    <row r="711" ht="15.75" customHeight="1">
      <c r="H711" s="58"/>
      <c r="J711" s="1846"/>
      <c r="L711" s="1846"/>
      <c r="N711" s="1846"/>
      <c r="P711" s="1846"/>
    </row>
    <row r="712" ht="15.75" customHeight="1">
      <c r="H712" s="58"/>
      <c r="J712" s="1846"/>
      <c r="L712" s="1846"/>
      <c r="N712" s="1846"/>
      <c r="P712" s="1846"/>
    </row>
    <row r="713" ht="15.75" customHeight="1">
      <c r="H713" s="58"/>
      <c r="J713" s="1846"/>
      <c r="L713" s="1846"/>
      <c r="N713" s="1846"/>
      <c r="P713" s="1846"/>
    </row>
    <row r="714" ht="15.75" customHeight="1">
      <c r="H714" s="58"/>
      <c r="J714" s="1846"/>
      <c r="L714" s="1846"/>
      <c r="N714" s="1846"/>
      <c r="P714" s="1846"/>
    </row>
    <row r="715" ht="15.75" customHeight="1">
      <c r="H715" s="58"/>
      <c r="J715" s="1846"/>
      <c r="L715" s="1846"/>
      <c r="N715" s="1846"/>
      <c r="P715" s="1846"/>
    </row>
    <row r="716" ht="15.75" customHeight="1">
      <c r="H716" s="58"/>
      <c r="J716" s="1846"/>
      <c r="L716" s="1846"/>
      <c r="N716" s="1846"/>
      <c r="P716" s="1846"/>
    </row>
    <row r="717" ht="15.75" customHeight="1">
      <c r="H717" s="58"/>
      <c r="J717" s="1846"/>
      <c r="L717" s="1846"/>
      <c r="N717" s="1846"/>
      <c r="P717" s="1846"/>
    </row>
    <row r="718" ht="15.75" customHeight="1">
      <c r="H718" s="58"/>
      <c r="J718" s="1846"/>
      <c r="L718" s="1846"/>
      <c r="N718" s="1846"/>
      <c r="P718" s="1846"/>
    </row>
    <row r="719" ht="15.75" customHeight="1">
      <c r="H719" s="58"/>
      <c r="J719" s="1846"/>
      <c r="L719" s="1846"/>
      <c r="N719" s="1846"/>
      <c r="P719" s="1846"/>
    </row>
    <row r="720" ht="15.75" customHeight="1">
      <c r="H720" s="58"/>
      <c r="J720" s="1846"/>
      <c r="L720" s="1846"/>
      <c r="N720" s="1846"/>
      <c r="P720" s="1846"/>
    </row>
    <row r="721" ht="15.75" customHeight="1">
      <c r="H721" s="58"/>
      <c r="J721" s="1846"/>
      <c r="L721" s="1846"/>
      <c r="N721" s="1846"/>
      <c r="P721" s="1846"/>
    </row>
    <row r="722" ht="15.75" customHeight="1">
      <c r="H722" s="58"/>
      <c r="J722" s="1846"/>
      <c r="L722" s="1846"/>
      <c r="N722" s="1846"/>
      <c r="P722" s="1846"/>
    </row>
    <row r="723" ht="15.75" customHeight="1">
      <c r="H723" s="58"/>
      <c r="J723" s="1846"/>
      <c r="L723" s="1846"/>
      <c r="N723" s="1846"/>
      <c r="P723" s="1846"/>
    </row>
    <row r="724" ht="15.75" customHeight="1">
      <c r="H724" s="58"/>
      <c r="J724" s="1846"/>
      <c r="L724" s="1846"/>
      <c r="N724" s="1846"/>
      <c r="P724" s="1846"/>
    </row>
    <row r="725" ht="15.75" customHeight="1">
      <c r="H725" s="58"/>
      <c r="J725" s="1846"/>
      <c r="L725" s="1846"/>
      <c r="N725" s="1846"/>
      <c r="P725" s="1846"/>
    </row>
    <row r="726" ht="15.75" customHeight="1">
      <c r="H726" s="58"/>
      <c r="J726" s="1846"/>
      <c r="L726" s="1846"/>
      <c r="N726" s="1846"/>
      <c r="P726" s="1846"/>
    </row>
    <row r="727" ht="15.75" customHeight="1">
      <c r="H727" s="58"/>
      <c r="J727" s="1846"/>
      <c r="L727" s="1846"/>
      <c r="N727" s="1846"/>
      <c r="P727" s="1846"/>
    </row>
    <row r="728" ht="15.75" customHeight="1">
      <c r="H728" s="58"/>
      <c r="J728" s="1846"/>
      <c r="L728" s="1846"/>
      <c r="N728" s="1846"/>
      <c r="P728" s="1846"/>
    </row>
    <row r="729" ht="15.75" customHeight="1">
      <c r="H729" s="58"/>
      <c r="J729" s="1846"/>
      <c r="L729" s="1846"/>
      <c r="N729" s="1846"/>
      <c r="P729" s="1846"/>
    </row>
    <row r="730" ht="15.75" customHeight="1">
      <c r="H730" s="58"/>
      <c r="J730" s="1846"/>
      <c r="L730" s="1846"/>
      <c r="N730" s="1846"/>
      <c r="P730" s="1846"/>
    </row>
    <row r="731" ht="15.75" customHeight="1">
      <c r="H731" s="58"/>
      <c r="J731" s="1846"/>
      <c r="L731" s="1846"/>
      <c r="N731" s="1846"/>
      <c r="P731" s="1846"/>
    </row>
    <row r="732" ht="15.75" customHeight="1">
      <c r="H732" s="58"/>
      <c r="J732" s="1846"/>
      <c r="L732" s="1846"/>
      <c r="N732" s="1846"/>
      <c r="P732" s="1846"/>
    </row>
    <row r="733" ht="15.75" customHeight="1">
      <c r="H733" s="58"/>
      <c r="J733" s="1846"/>
      <c r="L733" s="1846"/>
      <c r="N733" s="1846"/>
      <c r="P733" s="1846"/>
    </row>
    <row r="734" ht="15.75" customHeight="1">
      <c r="H734" s="58"/>
      <c r="J734" s="1846"/>
      <c r="L734" s="1846"/>
      <c r="N734" s="1846"/>
      <c r="P734" s="1846"/>
    </row>
    <row r="735" ht="15.75" customHeight="1">
      <c r="H735" s="58"/>
      <c r="J735" s="1846"/>
      <c r="L735" s="1846"/>
      <c r="N735" s="1846"/>
      <c r="P735" s="1846"/>
    </row>
    <row r="736" ht="15.75" customHeight="1">
      <c r="H736" s="58"/>
      <c r="J736" s="1846"/>
      <c r="L736" s="1846"/>
      <c r="N736" s="1846"/>
      <c r="P736" s="1846"/>
    </row>
    <row r="737" ht="15.75" customHeight="1">
      <c r="H737" s="58"/>
      <c r="J737" s="1846"/>
      <c r="L737" s="1846"/>
      <c r="N737" s="1846"/>
      <c r="P737" s="1846"/>
    </row>
    <row r="738" ht="15.75" customHeight="1">
      <c r="H738" s="58"/>
      <c r="J738" s="1846"/>
      <c r="L738" s="1846"/>
      <c r="N738" s="1846"/>
      <c r="P738" s="1846"/>
    </row>
    <row r="739" ht="15.75" customHeight="1">
      <c r="H739" s="58"/>
      <c r="J739" s="1846"/>
      <c r="L739" s="1846"/>
      <c r="N739" s="1846"/>
      <c r="P739" s="1846"/>
    </row>
    <row r="740" ht="15.75" customHeight="1">
      <c r="H740" s="58"/>
      <c r="J740" s="1846"/>
      <c r="L740" s="1846"/>
      <c r="N740" s="1846"/>
      <c r="P740" s="1846"/>
    </row>
    <row r="741" ht="15.75" customHeight="1">
      <c r="H741" s="58"/>
      <c r="J741" s="1846"/>
      <c r="L741" s="1846"/>
      <c r="N741" s="1846"/>
      <c r="P741" s="1846"/>
    </row>
    <row r="742" ht="15.75" customHeight="1">
      <c r="H742" s="58"/>
      <c r="J742" s="1846"/>
      <c r="L742" s="1846"/>
      <c r="N742" s="1846"/>
      <c r="P742" s="1846"/>
    </row>
    <row r="743" ht="15.75" customHeight="1">
      <c r="H743" s="58"/>
      <c r="J743" s="1846"/>
      <c r="L743" s="1846"/>
      <c r="N743" s="1846"/>
      <c r="P743" s="1846"/>
    </row>
    <row r="744" ht="15.75" customHeight="1">
      <c r="H744" s="58"/>
      <c r="J744" s="1846"/>
      <c r="L744" s="1846"/>
      <c r="N744" s="1846"/>
      <c r="P744" s="1846"/>
    </row>
    <row r="745" ht="15.75" customHeight="1">
      <c r="H745" s="58"/>
      <c r="J745" s="1846"/>
      <c r="L745" s="1846"/>
      <c r="N745" s="1846"/>
      <c r="P745" s="1846"/>
    </row>
    <row r="746" ht="15.75" customHeight="1">
      <c r="H746" s="58"/>
      <c r="J746" s="1846"/>
      <c r="L746" s="1846"/>
      <c r="N746" s="1846"/>
      <c r="P746" s="1846"/>
    </row>
    <row r="747" ht="15.75" customHeight="1">
      <c r="H747" s="58"/>
      <c r="J747" s="1846"/>
      <c r="L747" s="1846"/>
      <c r="N747" s="1846"/>
      <c r="P747" s="1846"/>
    </row>
    <row r="748" ht="15.75" customHeight="1">
      <c r="H748" s="58"/>
      <c r="J748" s="1846"/>
      <c r="L748" s="1846"/>
      <c r="N748" s="1846"/>
      <c r="P748" s="1846"/>
    </row>
    <row r="749" ht="15.75" customHeight="1">
      <c r="H749" s="58"/>
      <c r="J749" s="1846"/>
      <c r="L749" s="1846"/>
      <c r="N749" s="1846"/>
      <c r="P749" s="1846"/>
    </row>
    <row r="750" ht="15.75" customHeight="1">
      <c r="H750" s="58"/>
      <c r="J750" s="1846"/>
      <c r="L750" s="1846"/>
      <c r="N750" s="1846"/>
      <c r="P750" s="1846"/>
    </row>
    <row r="751" ht="15.75" customHeight="1">
      <c r="H751" s="58"/>
      <c r="J751" s="1846"/>
      <c r="L751" s="1846"/>
      <c r="N751" s="1846"/>
      <c r="P751" s="1846"/>
    </row>
    <row r="752" ht="15.75" customHeight="1">
      <c r="H752" s="58"/>
      <c r="J752" s="1846"/>
      <c r="L752" s="1846"/>
      <c r="N752" s="1846"/>
      <c r="P752" s="1846"/>
    </row>
    <row r="753" ht="15.75" customHeight="1">
      <c r="H753" s="58"/>
      <c r="J753" s="1846"/>
      <c r="L753" s="1846"/>
      <c r="N753" s="1846"/>
      <c r="P753" s="1846"/>
    </row>
    <row r="754" ht="15.75" customHeight="1">
      <c r="H754" s="58"/>
      <c r="J754" s="1846"/>
      <c r="L754" s="1846"/>
      <c r="N754" s="1846"/>
      <c r="P754" s="1846"/>
    </row>
    <row r="755" ht="15.75" customHeight="1">
      <c r="H755" s="58"/>
      <c r="J755" s="1846"/>
      <c r="L755" s="1846"/>
      <c r="N755" s="1846"/>
      <c r="P755" s="1846"/>
    </row>
    <row r="756" ht="15.75" customHeight="1">
      <c r="H756" s="58"/>
      <c r="J756" s="1846"/>
      <c r="L756" s="1846"/>
      <c r="N756" s="1846"/>
      <c r="P756" s="1846"/>
    </row>
    <row r="757" ht="15.75" customHeight="1">
      <c r="H757" s="58"/>
      <c r="J757" s="1846"/>
      <c r="L757" s="1846"/>
      <c r="N757" s="1846"/>
      <c r="P757" s="1846"/>
    </row>
    <row r="758" ht="15.75" customHeight="1">
      <c r="H758" s="58"/>
      <c r="J758" s="1846"/>
      <c r="L758" s="1846"/>
      <c r="N758" s="1846"/>
      <c r="P758" s="1846"/>
    </row>
    <row r="759" ht="15.75" customHeight="1">
      <c r="H759" s="58"/>
      <c r="J759" s="1846"/>
      <c r="L759" s="1846"/>
      <c r="N759" s="1846"/>
      <c r="P759" s="1846"/>
    </row>
    <row r="760" ht="15.75" customHeight="1">
      <c r="H760" s="58"/>
      <c r="J760" s="1846"/>
      <c r="L760" s="1846"/>
      <c r="N760" s="1846"/>
      <c r="P760" s="1846"/>
    </row>
    <row r="761" ht="15.75" customHeight="1">
      <c r="H761" s="58"/>
      <c r="J761" s="1846"/>
      <c r="L761" s="1846"/>
      <c r="N761" s="1846"/>
      <c r="P761" s="1846"/>
    </row>
    <row r="762" ht="15.75" customHeight="1">
      <c r="H762" s="58"/>
      <c r="J762" s="1846"/>
      <c r="L762" s="1846"/>
      <c r="N762" s="1846"/>
      <c r="P762" s="1846"/>
    </row>
    <row r="763" ht="15.75" customHeight="1">
      <c r="H763" s="58"/>
      <c r="J763" s="1846"/>
      <c r="L763" s="1846"/>
      <c r="N763" s="1846"/>
      <c r="P763" s="1846"/>
    </row>
    <row r="764" ht="15.75" customHeight="1">
      <c r="H764" s="58"/>
      <c r="J764" s="1846"/>
      <c r="L764" s="1846"/>
      <c r="N764" s="1846"/>
      <c r="P764" s="1846"/>
    </row>
    <row r="765" ht="15.75" customHeight="1">
      <c r="H765" s="58"/>
      <c r="J765" s="1846"/>
      <c r="L765" s="1846"/>
      <c r="N765" s="1846"/>
      <c r="P765" s="1846"/>
    </row>
    <row r="766" ht="15.75" customHeight="1">
      <c r="H766" s="58"/>
      <c r="J766" s="1846"/>
      <c r="L766" s="1846"/>
      <c r="N766" s="1846"/>
      <c r="P766" s="1846"/>
    </row>
    <row r="767" ht="15.75" customHeight="1">
      <c r="H767" s="58"/>
      <c r="J767" s="1846"/>
      <c r="L767" s="1846"/>
      <c r="N767" s="1846"/>
      <c r="P767" s="1846"/>
    </row>
    <row r="768" ht="15.75" customHeight="1">
      <c r="H768" s="58"/>
      <c r="J768" s="1846"/>
      <c r="L768" s="1846"/>
      <c r="N768" s="1846"/>
      <c r="P768" s="1846"/>
    </row>
    <row r="769" ht="15.75" customHeight="1">
      <c r="H769" s="58"/>
      <c r="J769" s="1846"/>
      <c r="L769" s="1846"/>
      <c r="N769" s="1846"/>
      <c r="P769" s="1846"/>
    </row>
    <row r="770" ht="15.75" customHeight="1">
      <c r="H770" s="58"/>
      <c r="J770" s="1846"/>
      <c r="L770" s="1846"/>
      <c r="N770" s="1846"/>
      <c r="P770" s="1846"/>
    </row>
    <row r="771" ht="15.75" customHeight="1">
      <c r="H771" s="58"/>
      <c r="J771" s="1846"/>
      <c r="L771" s="1846"/>
      <c r="N771" s="1846"/>
      <c r="P771" s="1846"/>
    </row>
    <row r="772" ht="15.75" customHeight="1">
      <c r="H772" s="58"/>
      <c r="J772" s="1846"/>
      <c r="L772" s="1846"/>
      <c r="N772" s="1846"/>
      <c r="P772" s="1846"/>
    </row>
    <row r="773" ht="15.75" customHeight="1">
      <c r="H773" s="58"/>
      <c r="J773" s="1846"/>
      <c r="L773" s="1846"/>
      <c r="N773" s="1846"/>
      <c r="P773" s="1846"/>
    </row>
    <row r="774" ht="15.75" customHeight="1">
      <c r="H774" s="58"/>
      <c r="J774" s="1846"/>
      <c r="L774" s="1846"/>
      <c r="N774" s="1846"/>
      <c r="P774" s="1846"/>
    </row>
    <row r="775" ht="15.75" customHeight="1">
      <c r="H775" s="58"/>
      <c r="J775" s="1846"/>
      <c r="L775" s="1846"/>
      <c r="N775" s="1846"/>
      <c r="P775" s="1846"/>
    </row>
    <row r="776" ht="15.75" customHeight="1">
      <c r="H776" s="58"/>
      <c r="J776" s="1846"/>
      <c r="L776" s="1846"/>
      <c r="N776" s="1846"/>
      <c r="P776" s="1846"/>
    </row>
    <row r="777" ht="15.75" customHeight="1">
      <c r="H777" s="58"/>
      <c r="J777" s="1846"/>
      <c r="L777" s="1846"/>
      <c r="N777" s="1846"/>
      <c r="P777" s="1846"/>
    </row>
    <row r="778" ht="15.75" customHeight="1">
      <c r="H778" s="58"/>
      <c r="J778" s="1846"/>
      <c r="L778" s="1846"/>
      <c r="N778" s="1846"/>
      <c r="P778" s="1846"/>
    </row>
    <row r="779" ht="15.75" customHeight="1">
      <c r="H779" s="58"/>
      <c r="J779" s="1846"/>
      <c r="L779" s="1846"/>
      <c r="N779" s="1846"/>
      <c r="P779" s="1846"/>
    </row>
    <row r="780" ht="15.75" customHeight="1">
      <c r="H780" s="58"/>
      <c r="J780" s="1846"/>
      <c r="L780" s="1846"/>
      <c r="N780" s="1846"/>
      <c r="P780" s="1846"/>
    </row>
    <row r="781" ht="15.75" customHeight="1">
      <c r="H781" s="58"/>
      <c r="J781" s="1846"/>
      <c r="L781" s="1846"/>
      <c r="N781" s="1846"/>
      <c r="P781" s="1846"/>
    </row>
    <row r="782" ht="15.75" customHeight="1">
      <c r="H782" s="58"/>
      <c r="J782" s="1846"/>
      <c r="L782" s="1846"/>
      <c r="N782" s="1846"/>
      <c r="P782" s="1846"/>
    </row>
    <row r="783" ht="15.75" customHeight="1">
      <c r="H783" s="58"/>
      <c r="J783" s="1846"/>
      <c r="L783" s="1846"/>
      <c r="N783" s="1846"/>
      <c r="P783" s="1846"/>
    </row>
    <row r="784" ht="15.75" customHeight="1">
      <c r="H784" s="58"/>
      <c r="J784" s="1846"/>
      <c r="L784" s="1846"/>
      <c r="N784" s="1846"/>
      <c r="P784" s="1846"/>
    </row>
    <row r="785" ht="15.75" customHeight="1">
      <c r="H785" s="58"/>
      <c r="J785" s="1846"/>
      <c r="L785" s="1846"/>
      <c r="N785" s="1846"/>
      <c r="P785" s="1846"/>
    </row>
    <row r="786" ht="15.75" customHeight="1">
      <c r="H786" s="58"/>
      <c r="J786" s="1846"/>
      <c r="L786" s="1846"/>
      <c r="N786" s="1846"/>
      <c r="P786" s="1846"/>
    </row>
    <row r="787" ht="15.75" customHeight="1">
      <c r="H787" s="58"/>
      <c r="J787" s="1846"/>
      <c r="L787" s="1846"/>
      <c r="N787" s="1846"/>
      <c r="P787" s="1846"/>
    </row>
    <row r="788" ht="15.75" customHeight="1">
      <c r="H788" s="58"/>
      <c r="J788" s="1846"/>
      <c r="L788" s="1846"/>
      <c r="N788" s="1846"/>
      <c r="P788" s="1846"/>
    </row>
    <row r="789" ht="15.75" customHeight="1">
      <c r="H789" s="58"/>
      <c r="J789" s="1846"/>
      <c r="L789" s="1846"/>
      <c r="N789" s="1846"/>
      <c r="P789" s="1846"/>
    </row>
    <row r="790" ht="15.75" customHeight="1">
      <c r="H790" s="58"/>
      <c r="J790" s="1846"/>
      <c r="L790" s="1846"/>
      <c r="N790" s="1846"/>
      <c r="P790" s="1846"/>
    </row>
    <row r="791" ht="15.75" customHeight="1">
      <c r="H791" s="58"/>
      <c r="J791" s="1846"/>
      <c r="L791" s="1846"/>
      <c r="N791" s="1846"/>
      <c r="P791" s="1846"/>
    </row>
    <row r="792" ht="15.75" customHeight="1">
      <c r="H792" s="58"/>
      <c r="J792" s="1846"/>
      <c r="L792" s="1846"/>
      <c r="N792" s="1846"/>
      <c r="P792" s="1846"/>
    </row>
    <row r="793" ht="15.75" customHeight="1">
      <c r="H793" s="58"/>
      <c r="J793" s="1846"/>
      <c r="L793" s="1846"/>
      <c r="N793" s="1846"/>
      <c r="P793" s="1846"/>
    </row>
    <row r="794" ht="15.75" customHeight="1">
      <c r="H794" s="58"/>
      <c r="J794" s="1846"/>
      <c r="L794" s="1846"/>
      <c r="N794" s="1846"/>
      <c r="P794" s="1846"/>
    </row>
    <row r="795" ht="15.75" customHeight="1">
      <c r="H795" s="58"/>
      <c r="J795" s="1846"/>
      <c r="L795" s="1846"/>
      <c r="N795" s="1846"/>
      <c r="P795" s="1846"/>
    </row>
    <row r="796" ht="15.75" customHeight="1">
      <c r="H796" s="58"/>
      <c r="J796" s="1846"/>
      <c r="L796" s="1846"/>
      <c r="N796" s="1846"/>
      <c r="P796" s="1846"/>
    </row>
    <row r="797" ht="15.75" customHeight="1">
      <c r="H797" s="58"/>
      <c r="J797" s="1846"/>
      <c r="L797" s="1846"/>
      <c r="N797" s="1846"/>
      <c r="P797" s="1846"/>
    </row>
    <row r="798" ht="15.75" customHeight="1">
      <c r="H798" s="58"/>
      <c r="J798" s="1846"/>
      <c r="L798" s="1846"/>
      <c r="N798" s="1846"/>
      <c r="P798" s="1846"/>
    </row>
    <row r="799" ht="15.75" customHeight="1">
      <c r="H799" s="58"/>
      <c r="J799" s="1846"/>
      <c r="L799" s="1846"/>
      <c r="N799" s="1846"/>
      <c r="P799" s="1846"/>
    </row>
    <row r="800" ht="15.75" customHeight="1">
      <c r="H800" s="58"/>
      <c r="J800" s="1846"/>
      <c r="L800" s="1846"/>
      <c r="N800" s="1846"/>
      <c r="P800" s="1846"/>
    </row>
    <row r="801" ht="15.75" customHeight="1">
      <c r="H801" s="58"/>
      <c r="J801" s="1846"/>
      <c r="L801" s="1846"/>
      <c r="N801" s="1846"/>
      <c r="P801" s="1846"/>
    </row>
    <row r="802" ht="15.75" customHeight="1">
      <c r="H802" s="58"/>
      <c r="J802" s="1846"/>
      <c r="L802" s="1846"/>
      <c r="N802" s="1846"/>
      <c r="P802" s="1846"/>
    </row>
    <row r="803" ht="15.75" customHeight="1">
      <c r="H803" s="58"/>
      <c r="J803" s="1846"/>
      <c r="L803" s="1846"/>
      <c r="N803" s="1846"/>
      <c r="P803" s="1846"/>
    </row>
    <row r="804" ht="15.75" customHeight="1">
      <c r="H804" s="58"/>
      <c r="J804" s="1846"/>
      <c r="L804" s="1846"/>
      <c r="N804" s="1846"/>
      <c r="P804" s="1846"/>
    </row>
    <row r="805" ht="15.75" customHeight="1">
      <c r="H805" s="58"/>
      <c r="J805" s="1846"/>
      <c r="L805" s="1846"/>
      <c r="N805" s="1846"/>
      <c r="P805" s="1846"/>
    </row>
    <row r="806" ht="15.75" customHeight="1">
      <c r="H806" s="58"/>
      <c r="J806" s="1846"/>
      <c r="L806" s="1846"/>
      <c r="N806" s="1846"/>
      <c r="P806" s="1846"/>
    </row>
    <row r="807" ht="15.75" customHeight="1">
      <c r="H807" s="58"/>
      <c r="J807" s="1846"/>
      <c r="L807" s="1846"/>
      <c r="N807" s="1846"/>
      <c r="P807" s="1846"/>
    </row>
    <row r="808" ht="15.75" customHeight="1">
      <c r="H808" s="58"/>
      <c r="J808" s="1846"/>
      <c r="L808" s="1846"/>
      <c r="N808" s="1846"/>
      <c r="P808" s="1846"/>
    </row>
    <row r="809" ht="15.75" customHeight="1">
      <c r="H809" s="58"/>
      <c r="J809" s="1846"/>
      <c r="L809" s="1846"/>
      <c r="N809" s="1846"/>
      <c r="P809" s="1846"/>
    </row>
    <row r="810" ht="15.75" customHeight="1">
      <c r="H810" s="58"/>
      <c r="J810" s="1846"/>
      <c r="L810" s="1846"/>
      <c r="N810" s="1846"/>
      <c r="P810" s="1846"/>
    </row>
    <row r="811" ht="15.75" customHeight="1">
      <c r="H811" s="58"/>
      <c r="J811" s="1846"/>
      <c r="L811" s="1846"/>
      <c r="N811" s="1846"/>
      <c r="P811" s="1846"/>
    </row>
    <row r="812" ht="15.75" customHeight="1">
      <c r="H812" s="58"/>
      <c r="J812" s="1846"/>
      <c r="L812" s="1846"/>
      <c r="N812" s="1846"/>
      <c r="P812" s="1846"/>
    </row>
    <row r="813" ht="15.75" customHeight="1">
      <c r="H813" s="58"/>
      <c r="J813" s="1846"/>
      <c r="L813" s="1846"/>
      <c r="N813" s="1846"/>
      <c r="P813" s="1846"/>
    </row>
    <row r="814" ht="15.75" customHeight="1">
      <c r="H814" s="58"/>
      <c r="J814" s="1846"/>
      <c r="L814" s="1846"/>
      <c r="N814" s="1846"/>
      <c r="P814" s="1846"/>
    </row>
    <row r="815" ht="15.75" customHeight="1">
      <c r="H815" s="58"/>
      <c r="J815" s="1846"/>
      <c r="L815" s="1846"/>
      <c r="N815" s="1846"/>
      <c r="P815" s="1846"/>
    </row>
    <row r="816" ht="15.75" customHeight="1">
      <c r="H816" s="58"/>
      <c r="J816" s="1846"/>
      <c r="L816" s="1846"/>
      <c r="N816" s="1846"/>
      <c r="P816" s="1846"/>
    </row>
    <row r="817" ht="15.75" customHeight="1">
      <c r="H817" s="58"/>
      <c r="J817" s="1846"/>
      <c r="L817" s="1846"/>
      <c r="N817" s="1846"/>
      <c r="P817" s="1846"/>
    </row>
    <row r="818" ht="15.75" customHeight="1">
      <c r="H818" s="58"/>
      <c r="J818" s="1846"/>
      <c r="L818" s="1846"/>
      <c r="N818" s="1846"/>
      <c r="P818" s="1846"/>
    </row>
    <row r="819" ht="15.75" customHeight="1">
      <c r="H819" s="58"/>
      <c r="J819" s="1846"/>
      <c r="L819" s="1846"/>
      <c r="N819" s="1846"/>
      <c r="P819" s="1846"/>
    </row>
    <row r="820" ht="15.75" customHeight="1">
      <c r="H820" s="58"/>
      <c r="J820" s="1846"/>
      <c r="L820" s="1846"/>
      <c r="N820" s="1846"/>
      <c r="P820" s="1846"/>
    </row>
    <row r="821" ht="15.75" customHeight="1">
      <c r="H821" s="58"/>
      <c r="J821" s="1846"/>
      <c r="L821" s="1846"/>
      <c r="N821" s="1846"/>
      <c r="P821" s="1846"/>
    </row>
    <row r="822" ht="15.75" customHeight="1">
      <c r="H822" s="58"/>
      <c r="J822" s="1846"/>
      <c r="L822" s="1846"/>
      <c r="N822" s="1846"/>
      <c r="P822" s="1846"/>
    </row>
    <row r="823" ht="15.75" customHeight="1">
      <c r="H823" s="58"/>
      <c r="J823" s="1846"/>
      <c r="L823" s="1846"/>
      <c r="N823" s="1846"/>
      <c r="P823" s="1846"/>
    </row>
    <row r="824" ht="15.75" customHeight="1">
      <c r="H824" s="58"/>
      <c r="J824" s="1846"/>
      <c r="L824" s="1846"/>
      <c r="N824" s="1846"/>
      <c r="P824" s="1846"/>
    </row>
    <row r="825" ht="15.75" customHeight="1">
      <c r="H825" s="58"/>
      <c r="J825" s="1846"/>
      <c r="L825" s="1846"/>
      <c r="N825" s="1846"/>
      <c r="P825" s="1846"/>
    </row>
    <row r="826" ht="15.75" customHeight="1">
      <c r="H826" s="58"/>
      <c r="J826" s="1846"/>
      <c r="L826" s="1846"/>
      <c r="N826" s="1846"/>
      <c r="P826" s="1846"/>
    </row>
    <row r="827" ht="15.75" customHeight="1">
      <c r="H827" s="58"/>
      <c r="J827" s="1846"/>
      <c r="L827" s="1846"/>
      <c r="N827" s="1846"/>
      <c r="P827" s="1846"/>
    </row>
    <row r="828" ht="15.75" customHeight="1">
      <c r="H828" s="58"/>
      <c r="J828" s="1846"/>
      <c r="L828" s="1846"/>
      <c r="N828" s="1846"/>
      <c r="P828" s="1846"/>
    </row>
    <row r="829" ht="15.75" customHeight="1">
      <c r="H829" s="58"/>
      <c r="J829" s="1846"/>
      <c r="L829" s="1846"/>
      <c r="N829" s="1846"/>
      <c r="P829" s="1846"/>
    </row>
    <row r="830" ht="15.75" customHeight="1">
      <c r="H830" s="58"/>
      <c r="J830" s="1846"/>
      <c r="L830" s="1846"/>
      <c r="N830" s="1846"/>
      <c r="P830" s="1846"/>
    </row>
    <row r="831" ht="15.75" customHeight="1">
      <c r="H831" s="58"/>
      <c r="J831" s="1846"/>
      <c r="L831" s="1846"/>
      <c r="N831" s="1846"/>
      <c r="P831" s="1846"/>
    </row>
    <row r="832" ht="15.75" customHeight="1">
      <c r="H832" s="58"/>
      <c r="J832" s="1846"/>
      <c r="L832" s="1846"/>
      <c r="N832" s="1846"/>
      <c r="P832" s="1846"/>
    </row>
    <row r="833" ht="15.75" customHeight="1">
      <c r="H833" s="58"/>
      <c r="J833" s="1846"/>
      <c r="L833" s="1846"/>
      <c r="N833" s="1846"/>
      <c r="P833" s="1846"/>
    </row>
    <row r="834" ht="15.75" customHeight="1">
      <c r="H834" s="58"/>
      <c r="J834" s="1846"/>
      <c r="L834" s="1846"/>
      <c r="N834" s="1846"/>
      <c r="P834" s="1846"/>
    </row>
    <row r="835" ht="15.75" customHeight="1">
      <c r="H835" s="58"/>
      <c r="J835" s="1846"/>
      <c r="L835" s="1846"/>
      <c r="N835" s="1846"/>
      <c r="P835" s="1846"/>
    </row>
    <row r="836" ht="15.75" customHeight="1">
      <c r="H836" s="58"/>
      <c r="J836" s="1846"/>
      <c r="L836" s="1846"/>
      <c r="N836" s="1846"/>
      <c r="P836" s="1846"/>
    </row>
    <row r="837" ht="15.75" customHeight="1">
      <c r="H837" s="58"/>
      <c r="J837" s="1846"/>
      <c r="L837" s="1846"/>
      <c r="N837" s="1846"/>
      <c r="P837" s="1846"/>
    </row>
    <row r="838" ht="15.75" customHeight="1">
      <c r="H838" s="58"/>
      <c r="J838" s="1846"/>
      <c r="L838" s="1846"/>
      <c r="N838" s="1846"/>
      <c r="P838" s="1846"/>
    </row>
    <row r="839" ht="15.75" customHeight="1">
      <c r="H839" s="58"/>
      <c r="J839" s="1846"/>
      <c r="L839" s="1846"/>
      <c r="N839" s="1846"/>
      <c r="P839" s="1846"/>
    </row>
    <row r="840" ht="15.75" customHeight="1">
      <c r="H840" s="58"/>
      <c r="J840" s="1846"/>
      <c r="L840" s="1846"/>
      <c r="N840" s="1846"/>
      <c r="P840" s="1846"/>
    </row>
    <row r="841" ht="15.75" customHeight="1">
      <c r="H841" s="58"/>
      <c r="J841" s="1846"/>
      <c r="L841" s="1846"/>
      <c r="N841" s="1846"/>
      <c r="P841" s="1846"/>
    </row>
    <row r="842" ht="15.75" customHeight="1">
      <c r="H842" s="58"/>
      <c r="J842" s="1846"/>
      <c r="L842" s="1846"/>
      <c r="N842" s="1846"/>
      <c r="P842" s="1846"/>
    </row>
    <row r="843" ht="15.75" customHeight="1">
      <c r="H843" s="58"/>
      <c r="J843" s="1846"/>
      <c r="L843" s="1846"/>
      <c r="N843" s="1846"/>
      <c r="P843" s="1846"/>
    </row>
    <row r="844" ht="15.75" customHeight="1">
      <c r="H844" s="58"/>
      <c r="J844" s="1846"/>
      <c r="L844" s="1846"/>
      <c r="N844" s="1846"/>
      <c r="P844" s="1846"/>
    </row>
    <row r="845" ht="15.75" customHeight="1">
      <c r="H845" s="58"/>
      <c r="J845" s="1846"/>
      <c r="L845" s="1846"/>
      <c r="N845" s="1846"/>
      <c r="P845" s="1846"/>
    </row>
    <row r="846" ht="15.75" customHeight="1">
      <c r="H846" s="58"/>
      <c r="J846" s="1846"/>
      <c r="L846" s="1846"/>
      <c r="N846" s="1846"/>
      <c r="P846" s="1846"/>
    </row>
    <row r="847" ht="15.75" customHeight="1">
      <c r="H847" s="58"/>
      <c r="J847" s="1846"/>
      <c r="L847" s="1846"/>
      <c r="N847" s="1846"/>
      <c r="P847" s="1846"/>
    </row>
    <row r="848" ht="15.75" customHeight="1">
      <c r="H848" s="58"/>
      <c r="J848" s="1846"/>
      <c r="L848" s="1846"/>
      <c r="N848" s="1846"/>
      <c r="P848" s="1846"/>
    </row>
    <row r="849" ht="15.75" customHeight="1">
      <c r="H849" s="58"/>
      <c r="J849" s="1846"/>
      <c r="L849" s="1846"/>
      <c r="N849" s="1846"/>
      <c r="P849" s="1846"/>
    </row>
    <row r="850" ht="15.75" customHeight="1">
      <c r="H850" s="58"/>
      <c r="J850" s="1846"/>
      <c r="L850" s="1846"/>
      <c r="N850" s="1846"/>
      <c r="P850" s="1846"/>
    </row>
    <row r="851" ht="15.75" customHeight="1">
      <c r="H851" s="58"/>
      <c r="J851" s="1846"/>
      <c r="L851" s="1846"/>
      <c r="N851" s="1846"/>
      <c r="P851" s="1846"/>
    </row>
    <row r="852" ht="15.75" customHeight="1">
      <c r="H852" s="58"/>
      <c r="J852" s="1846"/>
      <c r="L852" s="1846"/>
      <c r="N852" s="1846"/>
      <c r="P852" s="1846"/>
    </row>
    <row r="853" ht="15.75" customHeight="1">
      <c r="H853" s="58"/>
      <c r="J853" s="1846"/>
      <c r="L853" s="1846"/>
      <c r="N853" s="1846"/>
      <c r="P853" s="1846"/>
    </row>
    <row r="854" ht="15.75" customHeight="1">
      <c r="H854" s="58"/>
      <c r="J854" s="1846"/>
      <c r="L854" s="1846"/>
      <c r="N854" s="1846"/>
      <c r="P854" s="1846"/>
    </row>
    <row r="855" ht="15.75" customHeight="1">
      <c r="H855" s="58"/>
      <c r="J855" s="1846"/>
      <c r="L855" s="1846"/>
      <c r="N855" s="1846"/>
      <c r="P855" s="1846"/>
    </row>
    <row r="856" ht="15.75" customHeight="1">
      <c r="H856" s="58"/>
      <c r="J856" s="1846"/>
      <c r="L856" s="1846"/>
      <c r="N856" s="1846"/>
      <c r="P856" s="1846"/>
    </row>
    <row r="857" ht="15.75" customHeight="1">
      <c r="H857" s="58"/>
      <c r="J857" s="1846"/>
      <c r="L857" s="1846"/>
      <c r="N857" s="1846"/>
      <c r="P857" s="1846"/>
    </row>
    <row r="858" ht="15.75" customHeight="1">
      <c r="H858" s="58"/>
      <c r="J858" s="1846"/>
      <c r="L858" s="1846"/>
      <c r="N858" s="1846"/>
      <c r="P858" s="1846"/>
    </row>
    <row r="859" ht="15.75" customHeight="1">
      <c r="H859" s="58"/>
      <c r="J859" s="1846"/>
      <c r="L859" s="1846"/>
      <c r="N859" s="1846"/>
      <c r="P859" s="1846"/>
    </row>
    <row r="860" ht="15.75" customHeight="1">
      <c r="H860" s="58"/>
      <c r="J860" s="1846"/>
      <c r="L860" s="1846"/>
      <c r="N860" s="1846"/>
      <c r="P860" s="1846"/>
    </row>
    <row r="861" ht="15.75" customHeight="1">
      <c r="H861" s="58"/>
      <c r="J861" s="1846"/>
      <c r="L861" s="1846"/>
      <c r="N861" s="1846"/>
      <c r="P861" s="1846"/>
    </row>
    <row r="862" ht="15.75" customHeight="1">
      <c r="H862" s="58"/>
      <c r="J862" s="1846"/>
      <c r="L862" s="1846"/>
      <c r="N862" s="1846"/>
      <c r="P862" s="1846"/>
    </row>
    <row r="863" ht="15.75" customHeight="1">
      <c r="H863" s="58"/>
      <c r="J863" s="1846"/>
      <c r="L863" s="1846"/>
      <c r="N863" s="1846"/>
      <c r="P863" s="1846"/>
    </row>
    <row r="864" ht="15.75" customHeight="1">
      <c r="H864" s="58"/>
      <c r="J864" s="1846"/>
      <c r="L864" s="1846"/>
      <c r="N864" s="1846"/>
      <c r="P864" s="1846"/>
    </row>
    <row r="865" ht="15.75" customHeight="1">
      <c r="H865" s="58"/>
      <c r="J865" s="1846"/>
      <c r="L865" s="1846"/>
      <c r="N865" s="1846"/>
      <c r="P865" s="1846"/>
    </row>
    <row r="866" ht="15.75" customHeight="1">
      <c r="H866" s="58"/>
      <c r="J866" s="1846"/>
      <c r="L866" s="1846"/>
      <c r="N866" s="1846"/>
      <c r="P866" s="1846"/>
    </row>
    <row r="867" ht="15.75" customHeight="1">
      <c r="H867" s="58"/>
      <c r="J867" s="1846"/>
      <c r="L867" s="1846"/>
      <c r="N867" s="1846"/>
      <c r="P867" s="1846"/>
    </row>
    <row r="868" ht="15.75" customHeight="1">
      <c r="H868" s="58"/>
      <c r="J868" s="1846"/>
      <c r="L868" s="1846"/>
      <c r="N868" s="1846"/>
      <c r="P868" s="1846"/>
    </row>
    <row r="869" ht="15.75" customHeight="1">
      <c r="H869" s="58"/>
      <c r="J869" s="1846"/>
      <c r="L869" s="1846"/>
      <c r="N869" s="1846"/>
      <c r="P869" s="1846"/>
    </row>
    <row r="870" ht="15.75" customHeight="1">
      <c r="H870" s="58"/>
      <c r="J870" s="1846"/>
      <c r="L870" s="1846"/>
      <c r="N870" s="1846"/>
      <c r="P870" s="1846"/>
    </row>
    <row r="871" ht="15.75" customHeight="1">
      <c r="H871" s="58"/>
      <c r="J871" s="1846"/>
      <c r="L871" s="1846"/>
      <c r="N871" s="1846"/>
      <c r="P871" s="1846"/>
    </row>
    <row r="872" ht="15.75" customHeight="1">
      <c r="H872" s="58"/>
      <c r="J872" s="1846"/>
      <c r="L872" s="1846"/>
      <c r="N872" s="1846"/>
      <c r="P872" s="1846"/>
    </row>
    <row r="873" ht="15.75" customHeight="1">
      <c r="H873" s="58"/>
      <c r="J873" s="1846"/>
      <c r="L873" s="1846"/>
      <c r="N873" s="1846"/>
      <c r="P873" s="1846"/>
    </row>
    <row r="874" ht="15.75" customHeight="1">
      <c r="H874" s="58"/>
      <c r="J874" s="1846"/>
      <c r="L874" s="1846"/>
      <c r="N874" s="1846"/>
      <c r="P874" s="1846"/>
    </row>
    <row r="875" ht="15.75" customHeight="1">
      <c r="H875" s="58"/>
      <c r="J875" s="1846"/>
      <c r="L875" s="1846"/>
      <c r="N875" s="1846"/>
      <c r="P875" s="1846"/>
    </row>
    <row r="876" ht="15.75" customHeight="1">
      <c r="H876" s="58"/>
      <c r="J876" s="1846"/>
      <c r="L876" s="1846"/>
      <c r="N876" s="1846"/>
      <c r="P876" s="1846"/>
    </row>
    <row r="877" ht="15.75" customHeight="1">
      <c r="H877" s="58"/>
      <c r="J877" s="1846"/>
      <c r="L877" s="1846"/>
      <c r="N877" s="1846"/>
      <c r="P877" s="1846"/>
    </row>
    <row r="878" ht="15.75" customHeight="1">
      <c r="H878" s="58"/>
      <c r="J878" s="1846"/>
      <c r="L878" s="1846"/>
      <c r="N878" s="1846"/>
      <c r="P878" s="1846"/>
    </row>
    <row r="879" ht="15.75" customHeight="1">
      <c r="H879" s="58"/>
      <c r="J879" s="1846"/>
      <c r="L879" s="1846"/>
      <c r="N879" s="1846"/>
      <c r="P879" s="1846"/>
    </row>
    <row r="880" ht="15.75" customHeight="1">
      <c r="H880" s="58"/>
      <c r="J880" s="1846"/>
      <c r="L880" s="1846"/>
      <c r="N880" s="1846"/>
      <c r="P880" s="1846"/>
    </row>
    <row r="881" ht="15.75" customHeight="1">
      <c r="H881" s="58"/>
      <c r="J881" s="1846"/>
      <c r="L881" s="1846"/>
      <c r="N881" s="1846"/>
      <c r="P881" s="1846"/>
    </row>
    <row r="882" ht="15.75" customHeight="1">
      <c r="H882" s="58"/>
      <c r="J882" s="1846"/>
      <c r="L882" s="1846"/>
      <c r="N882" s="1846"/>
      <c r="P882" s="1846"/>
    </row>
    <row r="883" ht="15.75" customHeight="1">
      <c r="H883" s="58"/>
      <c r="J883" s="1846"/>
      <c r="L883" s="1846"/>
      <c r="N883" s="1846"/>
      <c r="P883" s="1846"/>
    </row>
    <row r="884" ht="15.75" customHeight="1">
      <c r="H884" s="58"/>
      <c r="J884" s="1846"/>
      <c r="L884" s="1846"/>
      <c r="N884" s="1846"/>
      <c r="P884" s="1846"/>
    </row>
    <row r="885" ht="15.75" customHeight="1">
      <c r="H885" s="58"/>
      <c r="J885" s="1846"/>
      <c r="L885" s="1846"/>
      <c r="N885" s="1846"/>
      <c r="P885" s="1846"/>
    </row>
    <row r="886" ht="15.75" customHeight="1">
      <c r="H886" s="58"/>
      <c r="J886" s="1846"/>
      <c r="L886" s="1846"/>
      <c r="N886" s="1846"/>
      <c r="P886" s="1846"/>
    </row>
    <row r="887" ht="15.75" customHeight="1">
      <c r="H887" s="58"/>
      <c r="J887" s="1846"/>
      <c r="L887" s="1846"/>
      <c r="N887" s="1846"/>
      <c r="P887" s="1846"/>
    </row>
    <row r="888" ht="15.75" customHeight="1">
      <c r="H888" s="58"/>
      <c r="J888" s="1846"/>
      <c r="L888" s="1846"/>
      <c r="N888" s="1846"/>
      <c r="P888" s="1846"/>
    </row>
    <row r="889" ht="15.75" customHeight="1">
      <c r="H889" s="58"/>
      <c r="J889" s="1846"/>
      <c r="L889" s="1846"/>
      <c r="N889" s="1846"/>
      <c r="P889" s="1846"/>
    </row>
    <row r="890" ht="15.75" customHeight="1">
      <c r="H890" s="58"/>
      <c r="J890" s="1846"/>
      <c r="L890" s="1846"/>
      <c r="N890" s="1846"/>
      <c r="P890" s="1846"/>
    </row>
    <row r="891" ht="15.75" customHeight="1">
      <c r="H891" s="58"/>
      <c r="J891" s="1846"/>
      <c r="L891" s="1846"/>
      <c r="N891" s="1846"/>
      <c r="P891" s="1846"/>
    </row>
    <row r="892" ht="15.75" customHeight="1">
      <c r="H892" s="58"/>
      <c r="J892" s="1846"/>
      <c r="L892" s="1846"/>
      <c r="N892" s="1846"/>
      <c r="P892" s="1846"/>
    </row>
    <row r="893" ht="15.75" customHeight="1">
      <c r="H893" s="58"/>
      <c r="J893" s="1846"/>
      <c r="L893" s="1846"/>
      <c r="N893" s="1846"/>
      <c r="P893" s="1846"/>
    </row>
    <row r="894" ht="15.75" customHeight="1">
      <c r="H894" s="58"/>
      <c r="J894" s="1846"/>
      <c r="L894" s="1846"/>
      <c r="N894" s="1846"/>
      <c r="P894" s="1846"/>
    </row>
    <row r="895" ht="15.75" customHeight="1">
      <c r="H895" s="58"/>
      <c r="J895" s="1846"/>
      <c r="L895" s="1846"/>
      <c r="N895" s="1846"/>
      <c r="P895" s="1846"/>
    </row>
    <row r="896" ht="15.75" customHeight="1">
      <c r="H896" s="58"/>
      <c r="J896" s="1846"/>
      <c r="L896" s="1846"/>
      <c r="N896" s="1846"/>
      <c r="P896" s="1846"/>
    </row>
    <row r="897" ht="15.75" customHeight="1">
      <c r="H897" s="58"/>
      <c r="J897" s="1846"/>
      <c r="L897" s="1846"/>
      <c r="N897" s="1846"/>
      <c r="P897" s="1846"/>
    </row>
    <row r="898" ht="15.75" customHeight="1">
      <c r="H898" s="58"/>
      <c r="J898" s="1846"/>
      <c r="L898" s="1846"/>
      <c r="N898" s="1846"/>
      <c r="P898" s="1846"/>
    </row>
    <row r="899" ht="15.75" customHeight="1">
      <c r="H899" s="58"/>
      <c r="J899" s="1846"/>
      <c r="L899" s="1846"/>
      <c r="N899" s="1846"/>
      <c r="P899" s="1846"/>
    </row>
    <row r="900" ht="15.75" customHeight="1">
      <c r="H900" s="58"/>
      <c r="J900" s="1846"/>
      <c r="L900" s="1846"/>
      <c r="N900" s="1846"/>
      <c r="P900" s="1846"/>
    </row>
    <row r="901" ht="15.75" customHeight="1">
      <c r="H901" s="58"/>
      <c r="J901" s="1846"/>
      <c r="L901" s="1846"/>
      <c r="N901" s="1846"/>
      <c r="P901" s="1846"/>
    </row>
    <row r="902" ht="15.75" customHeight="1">
      <c r="H902" s="58"/>
      <c r="J902" s="1846"/>
      <c r="L902" s="1846"/>
      <c r="N902" s="1846"/>
      <c r="P902" s="1846"/>
    </row>
    <row r="903" ht="15.75" customHeight="1">
      <c r="H903" s="58"/>
      <c r="J903" s="1846"/>
      <c r="L903" s="1846"/>
      <c r="N903" s="1846"/>
      <c r="P903" s="1846"/>
    </row>
    <row r="904" ht="15.75" customHeight="1">
      <c r="H904" s="58"/>
      <c r="J904" s="1846"/>
      <c r="L904" s="1846"/>
      <c r="N904" s="1846"/>
      <c r="P904" s="1846"/>
    </row>
    <row r="905" ht="15.75" customHeight="1">
      <c r="H905" s="58"/>
      <c r="J905" s="1846"/>
      <c r="L905" s="1846"/>
      <c r="N905" s="1846"/>
      <c r="P905" s="1846"/>
    </row>
    <row r="906" ht="15.75" customHeight="1">
      <c r="H906" s="58"/>
      <c r="J906" s="1846"/>
      <c r="L906" s="1846"/>
      <c r="N906" s="1846"/>
      <c r="P906" s="1846"/>
    </row>
    <row r="907" ht="15.75" customHeight="1">
      <c r="H907" s="58"/>
      <c r="J907" s="1846"/>
      <c r="L907" s="1846"/>
      <c r="N907" s="1846"/>
      <c r="P907" s="1846"/>
    </row>
    <row r="908" ht="15.75" customHeight="1">
      <c r="H908" s="58"/>
      <c r="J908" s="1846"/>
      <c r="L908" s="1846"/>
      <c r="N908" s="1846"/>
      <c r="P908" s="1846"/>
    </row>
    <row r="909" ht="15.75" customHeight="1">
      <c r="H909" s="58"/>
      <c r="J909" s="1846"/>
      <c r="L909" s="1846"/>
      <c r="N909" s="1846"/>
      <c r="P909" s="1846"/>
    </row>
    <row r="910" ht="15.75" customHeight="1">
      <c r="H910" s="58"/>
      <c r="J910" s="1846"/>
      <c r="L910" s="1846"/>
      <c r="N910" s="1846"/>
      <c r="P910" s="1846"/>
    </row>
    <row r="911" ht="15.75" customHeight="1">
      <c r="H911" s="58"/>
      <c r="J911" s="1846"/>
      <c r="L911" s="1846"/>
      <c r="N911" s="1846"/>
      <c r="P911" s="1846"/>
    </row>
    <row r="912" ht="15.75" customHeight="1">
      <c r="H912" s="58"/>
      <c r="J912" s="1846"/>
      <c r="L912" s="1846"/>
      <c r="N912" s="1846"/>
      <c r="P912" s="1846"/>
    </row>
    <row r="913" ht="15.75" customHeight="1">
      <c r="H913" s="58"/>
      <c r="J913" s="1846"/>
      <c r="L913" s="1846"/>
      <c r="N913" s="1846"/>
      <c r="P913" s="1846"/>
    </row>
    <row r="914" ht="15.75" customHeight="1">
      <c r="H914" s="58"/>
      <c r="J914" s="1846"/>
      <c r="L914" s="1846"/>
      <c r="N914" s="1846"/>
      <c r="P914" s="1846"/>
    </row>
    <row r="915" ht="15.75" customHeight="1">
      <c r="H915" s="58"/>
      <c r="J915" s="1846"/>
      <c r="L915" s="1846"/>
      <c r="N915" s="1846"/>
      <c r="P915" s="1846"/>
    </row>
    <row r="916" ht="15.75" customHeight="1">
      <c r="H916" s="58"/>
      <c r="J916" s="1846"/>
      <c r="L916" s="1846"/>
      <c r="N916" s="1846"/>
      <c r="P916" s="1846"/>
    </row>
    <row r="917" ht="15.75" customHeight="1">
      <c r="H917" s="58"/>
      <c r="J917" s="1846"/>
      <c r="L917" s="1846"/>
      <c r="N917" s="1846"/>
      <c r="P917" s="1846"/>
    </row>
    <row r="918" ht="15.75" customHeight="1">
      <c r="H918" s="58"/>
      <c r="J918" s="1846"/>
      <c r="L918" s="1846"/>
      <c r="N918" s="1846"/>
      <c r="P918" s="1846"/>
    </row>
    <row r="919" ht="15.75" customHeight="1">
      <c r="H919" s="58"/>
      <c r="J919" s="1846"/>
      <c r="L919" s="1846"/>
      <c r="N919" s="1846"/>
      <c r="P919" s="1846"/>
    </row>
    <row r="920" ht="15.75" customHeight="1">
      <c r="H920" s="58"/>
      <c r="J920" s="1846"/>
      <c r="L920" s="1846"/>
      <c r="N920" s="1846"/>
      <c r="P920" s="1846"/>
    </row>
    <row r="921" ht="15.75" customHeight="1">
      <c r="H921" s="58"/>
      <c r="J921" s="1846"/>
      <c r="L921" s="1846"/>
      <c r="N921" s="1846"/>
      <c r="P921" s="1846"/>
    </row>
    <row r="922" ht="15.75" customHeight="1">
      <c r="H922" s="58"/>
      <c r="J922" s="1846"/>
      <c r="L922" s="1846"/>
      <c r="N922" s="1846"/>
      <c r="P922" s="1846"/>
    </row>
    <row r="923" ht="15.75" customHeight="1">
      <c r="H923" s="58"/>
      <c r="J923" s="1846"/>
      <c r="L923" s="1846"/>
      <c r="N923" s="1846"/>
      <c r="P923" s="1846"/>
    </row>
    <row r="924" ht="15.75" customHeight="1">
      <c r="H924" s="58"/>
      <c r="J924" s="1846"/>
      <c r="L924" s="1846"/>
      <c r="N924" s="1846"/>
      <c r="P924" s="1846"/>
    </row>
    <row r="925" ht="15.75" customHeight="1">
      <c r="H925" s="58"/>
      <c r="J925" s="1846"/>
      <c r="L925" s="1846"/>
      <c r="N925" s="1846"/>
      <c r="P925" s="1846"/>
    </row>
    <row r="926" ht="15.75" customHeight="1">
      <c r="H926" s="58"/>
      <c r="J926" s="1846"/>
      <c r="L926" s="1846"/>
      <c r="N926" s="1846"/>
      <c r="P926" s="1846"/>
    </row>
    <row r="927" ht="15.75" customHeight="1">
      <c r="H927" s="58"/>
      <c r="J927" s="1846"/>
      <c r="L927" s="1846"/>
      <c r="N927" s="1846"/>
      <c r="P927" s="1846"/>
    </row>
    <row r="928" ht="15.75" customHeight="1">
      <c r="H928" s="58"/>
      <c r="J928" s="1846"/>
      <c r="L928" s="1846"/>
      <c r="N928" s="1846"/>
      <c r="P928" s="1846"/>
    </row>
    <row r="929" ht="15.75" customHeight="1">
      <c r="H929" s="58"/>
      <c r="J929" s="1846"/>
      <c r="L929" s="1846"/>
      <c r="N929" s="1846"/>
      <c r="P929" s="1846"/>
    </row>
    <row r="930" ht="15.75" customHeight="1">
      <c r="H930" s="58"/>
      <c r="J930" s="1846"/>
      <c r="L930" s="1846"/>
      <c r="N930" s="1846"/>
      <c r="P930" s="1846"/>
    </row>
    <row r="931" ht="15.75" customHeight="1">
      <c r="H931" s="58"/>
      <c r="J931" s="1846"/>
      <c r="L931" s="1846"/>
      <c r="N931" s="1846"/>
      <c r="P931" s="1846"/>
    </row>
    <row r="932" ht="15.75" customHeight="1">
      <c r="H932" s="58"/>
      <c r="J932" s="1846"/>
      <c r="L932" s="1846"/>
      <c r="N932" s="1846"/>
      <c r="P932" s="1846"/>
    </row>
    <row r="933" ht="15.75" customHeight="1">
      <c r="H933" s="58"/>
      <c r="J933" s="1846"/>
      <c r="L933" s="1846"/>
      <c r="N933" s="1846"/>
      <c r="P933" s="1846"/>
    </row>
    <row r="934" ht="15.75" customHeight="1">
      <c r="H934" s="58"/>
      <c r="J934" s="1846"/>
      <c r="L934" s="1846"/>
      <c r="N934" s="1846"/>
      <c r="P934" s="1846"/>
    </row>
    <row r="935" ht="15.75" customHeight="1">
      <c r="H935" s="58"/>
      <c r="J935" s="1846"/>
      <c r="L935" s="1846"/>
      <c r="N935" s="1846"/>
      <c r="P935" s="1846"/>
    </row>
    <row r="936" ht="15.75" customHeight="1">
      <c r="H936" s="58"/>
      <c r="J936" s="1846"/>
      <c r="L936" s="1846"/>
      <c r="N936" s="1846"/>
      <c r="P936" s="1846"/>
    </row>
    <row r="937" ht="15.75" customHeight="1">
      <c r="H937" s="58"/>
      <c r="J937" s="1846"/>
      <c r="L937" s="1846"/>
      <c r="N937" s="1846"/>
      <c r="P937" s="1846"/>
    </row>
    <row r="938" ht="15.75" customHeight="1">
      <c r="H938" s="58"/>
      <c r="J938" s="1846"/>
      <c r="L938" s="1846"/>
      <c r="N938" s="1846"/>
      <c r="P938" s="1846"/>
    </row>
    <row r="939" ht="15.75" customHeight="1">
      <c r="H939" s="58"/>
      <c r="J939" s="1846"/>
      <c r="L939" s="1846"/>
      <c r="N939" s="1846"/>
      <c r="P939" s="1846"/>
    </row>
    <row r="940" ht="15.75" customHeight="1">
      <c r="H940" s="58"/>
      <c r="J940" s="1846"/>
      <c r="L940" s="1846"/>
      <c r="N940" s="1846"/>
      <c r="P940" s="1846"/>
    </row>
    <row r="941" ht="15.75" customHeight="1">
      <c r="H941" s="58"/>
      <c r="J941" s="1846"/>
      <c r="L941" s="1846"/>
      <c r="N941" s="1846"/>
      <c r="P941" s="1846"/>
    </row>
    <row r="942" ht="15.75" customHeight="1">
      <c r="H942" s="58"/>
      <c r="J942" s="1846"/>
      <c r="L942" s="1846"/>
      <c r="N942" s="1846"/>
      <c r="P942" s="1846"/>
    </row>
    <row r="943" ht="15.75" customHeight="1">
      <c r="H943" s="58"/>
      <c r="J943" s="1846"/>
      <c r="L943" s="1846"/>
      <c r="N943" s="1846"/>
      <c r="P943" s="1846"/>
    </row>
    <row r="944" ht="15.75" customHeight="1">
      <c r="H944" s="58"/>
      <c r="J944" s="1846"/>
      <c r="L944" s="1846"/>
      <c r="N944" s="1846"/>
      <c r="P944" s="1846"/>
    </row>
    <row r="945" ht="15.75" customHeight="1">
      <c r="H945" s="58"/>
      <c r="J945" s="1846"/>
      <c r="L945" s="1846"/>
      <c r="N945" s="1846"/>
      <c r="P945" s="1846"/>
    </row>
    <row r="946" ht="15.75" customHeight="1">
      <c r="H946" s="58"/>
      <c r="J946" s="1846"/>
      <c r="L946" s="1846"/>
      <c r="N946" s="1846"/>
      <c r="P946" s="1846"/>
    </row>
    <row r="947" ht="15.75" customHeight="1">
      <c r="H947" s="58"/>
      <c r="J947" s="1846"/>
      <c r="L947" s="1846"/>
      <c r="N947" s="1846"/>
      <c r="P947" s="1846"/>
    </row>
    <row r="948" ht="15.75" customHeight="1">
      <c r="H948" s="58"/>
      <c r="J948" s="1846"/>
      <c r="L948" s="1846"/>
      <c r="N948" s="1846"/>
      <c r="P948" s="1846"/>
    </row>
    <row r="949" ht="15.75" customHeight="1">
      <c r="H949" s="58"/>
      <c r="J949" s="1846"/>
      <c r="L949" s="1846"/>
      <c r="N949" s="1846"/>
      <c r="P949" s="1846"/>
    </row>
    <row r="950" ht="15.75" customHeight="1">
      <c r="H950" s="58"/>
      <c r="J950" s="1846"/>
      <c r="L950" s="1846"/>
      <c r="N950" s="1846"/>
      <c r="P950" s="1846"/>
    </row>
    <row r="951" ht="15.75" customHeight="1">
      <c r="H951" s="58"/>
      <c r="J951" s="1846"/>
      <c r="L951" s="1846"/>
      <c r="N951" s="1846"/>
      <c r="P951" s="1846"/>
    </row>
    <row r="952" ht="15.75" customHeight="1">
      <c r="H952" s="58"/>
      <c r="J952" s="1846"/>
      <c r="L952" s="1846"/>
      <c r="N952" s="1846"/>
      <c r="P952" s="1846"/>
    </row>
    <row r="953" ht="15.75" customHeight="1">
      <c r="H953" s="58"/>
      <c r="J953" s="1846"/>
      <c r="L953" s="1846"/>
      <c r="N953" s="1846"/>
      <c r="P953" s="1846"/>
    </row>
    <row r="954" ht="15.75" customHeight="1">
      <c r="H954" s="58"/>
      <c r="J954" s="1846"/>
      <c r="L954" s="1846"/>
      <c r="N954" s="1846"/>
      <c r="P954" s="1846"/>
    </row>
    <row r="955" ht="15.75" customHeight="1">
      <c r="H955" s="58"/>
      <c r="J955" s="1846"/>
      <c r="L955" s="1846"/>
      <c r="N955" s="1846"/>
      <c r="P955" s="1846"/>
    </row>
    <row r="956" ht="15.75" customHeight="1">
      <c r="H956" s="58"/>
      <c r="J956" s="1846"/>
      <c r="L956" s="1846"/>
      <c r="N956" s="1846"/>
      <c r="P956" s="1846"/>
    </row>
    <row r="957" ht="15.75" customHeight="1">
      <c r="H957" s="58"/>
      <c r="J957" s="1846"/>
      <c r="L957" s="1846"/>
      <c r="N957" s="1846"/>
      <c r="P957" s="1846"/>
    </row>
    <row r="958" ht="15.75" customHeight="1">
      <c r="H958" s="58"/>
      <c r="J958" s="1846"/>
      <c r="L958" s="1846"/>
      <c r="N958" s="1846"/>
      <c r="P958" s="1846"/>
    </row>
    <row r="959" ht="15.75" customHeight="1">
      <c r="H959" s="58"/>
      <c r="J959" s="1846"/>
      <c r="L959" s="1846"/>
      <c r="N959" s="1846"/>
      <c r="P959" s="1846"/>
    </row>
    <row r="960" ht="15.75" customHeight="1">
      <c r="H960" s="58"/>
      <c r="J960" s="1846"/>
      <c r="L960" s="1846"/>
      <c r="N960" s="1846"/>
      <c r="P960" s="1846"/>
    </row>
    <row r="961" ht="15.75" customHeight="1">
      <c r="H961" s="58"/>
      <c r="J961" s="1846"/>
      <c r="L961" s="1846"/>
      <c r="N961" s="1846"/>
      <c r="P961" s="1846"/>
    </row>
    <row r="962" ht="15.75" customHeight="1">
      <c r="H962" s="58"/>
      <c r="J962" s="1846"/>
      <c r="L962" s="1846"/>
      <c r="N962" s="1846"/>
      <c r="P962" s="1846"/>
    </row>
    <row r="963" ht="15.75" customHeight="1">
      <c r="H963" s="58"/>
      <c r="J963" s="1846"/>
      <c r="L963" s="1846"/>
      <c r="N963" s="1846"/>
      <c r="P963" s="1846"/>
    </row>
    <row r="964" ht="15.75" customHeight="1">
      <c r="H964" s="58"/>
      <c r="J964" s="1846"/>
      <c r="L964" s="1846"/>
      <c r="N964" s="1846"/>
      <c r="P964" s="1846"/>
    </row>
    <row r="965" ht="15.75" customHeight="1">
      <c r="H965" s="58"/>
      <c r="J965" s="1846"/>
      <c r="L965" s="1846"/>
      <c r="N965" s="1846"/>
      <c r="P965" s="1846"/>
    </row>
    <row r="966" ht="15.75" customHeight="1">
      <c r="H966" s="58"/>
      <c r="J966" s="1846"/>
      <c r="L966" s="1846"/>
      <c r="N966" s="1846"/>
      <c r="P966" s="1846"/>
    </row>
    <row r="967" ht="15.75" customHeight="1">
      <c r="H967" s="58"/>
      <c r="J967" s="1846"/>
      <c r="L967" s="1846"/>
      <c r="N967" s="1846"/>
      <c r="P967" s="1846"/>
    </row>
    <row r="968" ht="15.75" customHeight="1">
      <c r="H968" s="58"/>
      <c r="J968" s="1846"/>
      <c r="L968" s="1846"/>
      <c r="N968" s="1846"/>
      <c r="P968" s="1846"/>
    </row>
    <row r="969" ht="15.75" customHeight="1">
      <c r="H969" s="58"/>
      <c r="J969" s="1846"/>
      <c r="L969" s="1846"/>
      <c r="N969" s="1846"/>
      <c r="P969" s="1846"/>
    </row>
    <row r="970" ht="15.75" customHeight="1">
      <c r="H970" s="58"/>
      <c r="J970" s="1846"/>
      <c r="L970" s="1846"/>
      <c r="N970" s="1846"/>
      <c r="P970" s="1846"/>
    </row>
    <row r="971" ht="15.75" customHeight="1">
      <c r="H971" s="58"/>
      <c r="J971" s="1846"/>
      <c r="L971" s="1846"/>
      <c r="N971" s="1846"/>
      <c r="P971" s="1846"/>
    </row>
    <row r="972" ht="15.75" customHeight="1">
      <c r="H972" s="58"/>
      <c r="J972" s="1846"/>
      <c r="L972" s="1846"/>
      <c r="N972" s="1846"/>
      <c r="P972" s="1846"/>
    </row>
    <row r="973" ht="15.75" customHeight="1">
      <c r="H973" s="58"/>
      <c r="J973" s="1846"/>
      <c r="L973" s="1846"/>
      <c r="N973" s="1846"/>
      <c r="P973" s="1846"/>
    </row>
    <row r="974" ht="15.75" customHeight="1">
      <c r="H974" s="58"/>
      <c r="J974" s="1846"/>
      <c r="L974" s="1846"/>
      <c r="N974" s="1846"/>
      <c r="P974" s="1846"/>
    </row>
    <row r="975" ht="15.75" customHeight="1">
      <c r="H975" s="58"/>
      <c r="J975" s="1846"/>
      <c r="L975" s="1846"/>
      <c r="N975" s="1846"/>
      <c r="P975" s="1846"/>
    </row>
    <row r="976" ht="15.75" customHeight="1">
      <c r="H976" s="58"/>
      <c r="J976" s="1846"/>
      <c r="L976" s="1846"/>
      <c r="N976" s="1846"/>
      <c r="P976" s="1846"/>
    </row>
    <row r="977" ht="15.75" customHeight="1">
      <c r="H977" s="58"/>
      <c r="J977" s="1846"/>
      <c r="L977" s="1846"/>
      <c r="N977" s="1846"/>
      <c r="P977" s="1846"/>
    </row>
    <row r="978" ht="15.75" customHeight="1">
      <c r="H978" s="58"/>
      <c r="J978" s="1846"/>
      <c r="L978" s="1846"/>
      <c r="N978" s="1846"/>
      <c r="P978" s="1846"/>
    </row>
    <row r="979" ht="15.75" customHeight="1">
      <c r="H979" s="58"/>
      <c r="J979" s="1846"/>
      <c r="L979" s="1846"/>
      <c r="N979" s="1846"/>
      <c r="P979" s="1846"/>
    </row>
    <row r="980" ht="15.75" customHeight="1">
      <c r="H980" s="58"/>
      <c r="J980" s="1846"/>
      <c r="L980" s="1846"/>
      <c r="N980" s="1846"/>
      <c r="P980" s="1846"/>
    </row>
    <row r="981" ht="15.75" customHeight="1">
      <c r="H981" s="58"/>
      <c r="J981" s="1846"/>
      <c r="L981" s="1846"/>
      <c r="N981" s="1846"/>
      <c r="P981" s="1846"/>
    </row>
    <row r="982" ht="15.75" customHeight="1">
      <c r="H982" s="58"/>
      <c r="J982" s="1846"/>
      <c r="L982" s="1846"/>
      <c r="N982" s="1846"/>
      <c r="P982" s="1846"/>
    </row>
    <row r="983" ht="15.75" customHeight="1">
      <c r="H983" s="58"/>
      <c r="J983" s="1846"/>
      <c r="L983" s="1846"/>
      <c r="N983" s="1846"/>
      <c r="P983" s="1846"/>
    </row>
    <row r="984" ht="15.75" customHeight="1">
      <c r="H984" s="58"/>
      <c r="J984" s="1846"/>
      <c r="L984" s="1846"/>
      <c r="N984" s="1846"/>
      <c r="P984" s="1846"/>
    </row>
    <row r="985" ht="15.75" customHeight="1">
      <c r="H985" s="58"/>
      <c r="J985" s="1846"/>
      <c r="L985" s="1846"/>
      <c r="N985" s="1846"/>
      <c r="P985" s="1846"/>
    </row>
    <row r="986" ht="15.75" customHeight="1">
      <c r="H986" s="58"/>
      <c r="J986" s="1846"/>
      <c r="L986" s="1846"/>
      <c r="N986" s="1846"/>
      <c r="P986" s="1846"/>
    </row>
    <row r="987" ht="15.75" customHeight="1">
      <c r="H987" s="58"/>
      <c r="J987" s="1846"/>
      <c r="L987" s="1846"/>
      <c r="N987" s="1846"/>
      <c r="P987" s="1846"/>
    </row>
    <row r="988" ht="15.75" customHeight="1">
      <c r="H988" s="58"/>
      <c r="J988" s="1846"/>
      <c r="L988" s="1846"/>
      <c r="N988" s="1846"/>
      <c r="P988" s="1846"/>
    </row>
    <row r="989" ht="15.75" customHeight="1">
      <c r="H989" s="58"/>
      <c r="J989" s="1846"/>
      <c r="L989" s="1846"/>
      <c r="N989" s="1846"/>
      <c r="P989" s="1846"/>
    </row>
    <row r="990" ht="15.75" customHeight="1">
      <c r="H990" s="58"/>
      <c r="J990" s="1846"/>
      <c r="L990" s="1846"/>
      <c r="N990" s="1846"/>
      <c r="P990" s="1846"/>
    </row>
    <row r="991" ht="15.75" customHeight="1">
      <c r="H991" s="58"/>
      <c r="J991" s="1846"/>
      <c r="L991" s="1846"/>
      <c r="N991" s="1846"/>
      <c r="P991" s="1846"/>
    </row>
    <row r="992" ht="15.75" customHeight="1">
      <c r="H992" s="58"/>
      <c r="J992" s="1846"/>
      <c r="L992" s="1846"/>
      <c r="N992" s="1846"/>
      <c r="P992" s="1846"/>
    </row>
    <row r="993" ht="15.75" customHeight="1">
      <c r="H993" s="58"/>
      <c r="J993" s="1846"/>
      <c r="L993" s="1846"/>
      <c r="N993" s="1846"/>
      <c r="P993" s="1846"/>
    </row>
    <row r="994" ht="15.75" customHeight="1">
      <c r="H994" s="58"/>
      <c r="J994" s="1846"/>
      <c r="L994" s="1846"/>
      <c r="N994" s="1846"/>
      <c r="P994" s="1846"/>
    </row>
    <row r="995" ht="15.75" customHeight="1">
      <c r="H995" s="58"/>
      <c r="J995" s="1846"/>
      <c r="L995" s="1846"/>
      <c r="N995" s="1846"/>
      <c r="P995" s="1846"/>
    </row>
    <row r="996" ht="15.75" customHeight="1">
      <c r="H996" s="58"/>
      <c r="J996" s="1846"/>
      <c r="L996" s="1846"/>
      <c r="N996" s="1846"/>
      <c r="P996" s="1846"/>
    </row>
    <row r="997" ht="15.75" customHeight="1">
      <c r="H997" s="58"/>
      <c r="J997" s="1846"/>
      <c r="L997" s="1846"/>
      <c r="N997" s="1846"/>
      <c r="P997" s="1846"/>
    </row>
    <row r="998" ht="15.75" customHeight="1">
      <c r="H998" s="58"/>
      <c r="J998" s="1846"/>
      <c r="L998" s="1846"/>
      <c r="N998" s="1846"/>
      <c r="P998" s="1846"/>
    </row>
    <row r="999" ht="15.75" customHeight="1">
      <c r="H999" s="58"/>
      <c r="J999" s="1846"/>
      <c r="L999" s="1846"/>
      <c r="N999" s="1846"/>
      <c r="P999" s="1846"/>
    </row>
    <row r="1000" ht="15.75" customHeight="1">
      <c r="H1000" s="58"/>
      <c r="J1000" s="1846"/>
      <c r="L1000" s="1846"/>
      <c r="N1000" s="1846"/>
      <c r="P1000" s="1846"/>
    </row>
  </sheetData>
  <mergeCells count="5">
    <mergeCell ref="A2:C2"/>
    <mergeCell ref="A28:X28"/>
    <mergeCell ref="A29:C29"/>
    <mergeCell ref="R29:W29"/>
    <mergeCell ref="R30:W54"/>
  </mergeCells>
  <printOptions/>
  <pageMargins bottom="0.7480314960629921" footer="0.0" header="0.0" left="0.7086614173228347" right="0.7086614173228347" top="0.7480314960629921"/>
  <pageSetup fitToHeight="0" paperSize="9" orientation="landscape"/>
  <drawing r:id="rId2"/>
  <legacyDrawing r:id="rId3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0"/>
  <cols>
    <col customWidth="1" min="1" max="1" width="18.13"/>
    <col customWidth="1" min="2" max="2" width="47.25"/>
    <col customWidth="1" min="3" max="3" width="20.0"/>
    <col customWidth="1" min="4" max="4" width="21.63"/>
    <col customWidth="1" min="5" max="16" width="18.13"/>
    <col customWidth="1" min="17" max="17" width="25.63"/>
    <col customWidth="1" min="18" max="21" width="18.13"/>
    <col customWidth="1" min="22" max="22" width="27.63"/>
    <col customWidth="1" min="23" max="27" width="7.63"/>
  </cols>
  <sheetData>
    <row r="1">
      <c r="A1" s="1589"/>
      <c r="B1" s="1118"/>
      <c r="C1" s="1118"/>
      <c r="D1" s="1118"/>
      <c r="E1" s="1118"/>
      <c r="F1" s="1118"/>
      <c r="G1" s="1118"/>
      <c r="H1" s="1590"/>
      <c r="I1" s="1118"/>
      <c r="J1" s="1590"/>
      <c r="K1" s="1118"/>
      <c r="L1" s="1590"/>
      <c r="M1" s="1118"/>
      <c r="N1" s="1590"/>
      <c r="O1" s="1118"/>
      <c r="P1" s="1118"/>
      <c r="Q1" s="1118"/>
      <c r="R1" s="1118"/>
      <c r="S1" s="1118"/>
      <c r="T1" s="1118"/>
      <c r="U1" s="1118"/>
      <c r="V1" s="1119"/>
    </row>
    <row r="2" ht="51.75" customHeight="1">
      <c r="A2" s="1620" t="s">
        <v>298</v>
      </c>
      <c r="B2" s="1089"/>
      <c r="C2" s="1090"/>
      <c r="D2" s="1091"/>
      <c r="E2" s="1092"/>
      <c r="F2" s="1592" t="s">
        <v>379</v>
      </c>
      <c r="G2" s="1593" t="s">
        <v>839</v>
      </c>
      <c r="H2" s="1594" t="s">
        <v>649</v>
      </c>
      <c r="I2" s="1593" t="s">
        <v>840</v>
      </c>
      <c r="J2" s="1594" t="s">
        <v>650</v>
      </c>
      <c r="K2" s="1593" t="s">
        <v>397</v>
      </c>
      <c r="L2" s="1594" t="s">
        <v>416</v>
      </c>
      <c r="M2" s="1593" t="s">
        <v>436</v>
      </c>
      <c r="N2" s="1594" t="s">
        <v>418</v>
      </c>
      <c r="O2" s="1593" t="s">
        <v>841</v>
      </c>
      <c r="P2" s="1595" t="s">
        <v>842</v>
      </c>
      <c r="Q2" s="1125" t="s">
        <v>162</v>
      </c>
      <c r="R2" s="1621" t="s">
        <v>584</v>
      </c>
      <c r="S2" s="1622" t="s">
        <v>843</v>
      </c>
      <c r="T2" s="1623" t="s">
        <v>844</v>
      </c>
      <c r="U2" s="1100"/>
      <c r="V2" s="1133" t="s">
        <v>846</v>
      </c>
    </row>
    <row r="3">
      <c r="A3" s="316" t="s">
        <v>8</v>
      </c>
      <c r="B3" s="153" t="s">
        <v>11</v>
      </c>
      <c r="C3" s="701" t="s">
        <v>12</v>
      </c>
      <c r="D3" s="324" t="s">
        <v>214</v>
      </c>
      <c r="E3" s="157" t="s">
        <v>167</v>
      </c>
      <c r="F3" s="541"/>
      <c r="G3" s="160"/>
      <c r="H3" s="1601" t="s">
        <v>170</v>
      </c>
      <c r="I3" s="78"/>
      <c r="J3" s="1601" t="s">
        <v>170</v>
      </c>
      <c r="K3" s="78"/>
      <c r="L3" s="1601" t="s">
        <v>170</v>
      </c>
      <c r="M3" s="78" t="s">
        <v>171</v>
      </c>
      <c r="N3" s="1601" t="s">
        <v>170</v>
      </c>
      <c r="O3" s="78"/>
      <c r="P3" s="80" t="s">
        <v>172</v>
      </c>
      <c r="Q3" s="1138"/>
      <c r="R3" s="83" t="s">
        <v>173</v>
      </c>
      <c r="S3" s="84" t="s">
        <v>176</v>
      </c>
      <c r="T3" s="85" t="s">
        <v>178</v>
      </c>
      <c r="U3" s="1139"/>
      <c r="V3" s="958"/>
    </row>
    <row r="4" ht="24.75" customHeight="1">
      <c r="A4" s="1624" t="s">
        <v>245</v>
      </c>
      <c r="B4" s="1625" t="s">
        <v>349</v>
      </c>
      <c r="C4" s="1626">
        <v>2064641.0</v>
      </c>
      <c r="D4" s="1627">
        <v>2555088.0</v>
      </c>
      <c r="E4" s="1628"/>
      <c r="F4" s="1680"/>
      <c r="G4" s="1681"/>
      <c r="H4" s="1682"/>
      <c r="I4" s="1684"/>
      <c r="J4" s="1682"/>
      <c r="K4" s="1684"/>
      <c r="L4" s="1682"/>
      <c r="M4" s="1684"/>
      <c r="N4" s="1682"/>
      <c r="O4" s="1684"/>
      <c r="P4" s="1685"/>
      <c r="Q4" s="1686"/>
      <c r="R4" s="1705"/>
      <c r="S4" s="1706"/>
      <c r="T4" s="1707"/>
      <c r="U4" s="1708"/>
      <c r="V4" s="1709"/>
      <c r="W4" s="1710"/>
      <c r="X4" s="1710"/>
      <c r="Y4" s="1710"/>
      <c r="Z4" s="1710"/>
      <c r="AA4" s="1710"/>
    </row>
    <row r="5" ht="24.75" customHeight="1">
      <c r="A5" s="1711"/>
      <c r="B5" s="1712" t="s">
        <v>351</v>
      </c>
      <c r="C5" s="1713">
        <v>2061821.0</v>
      </c>
      <c r="D5" s="1714">
        <v>2560303.0</v>
      </c>
      <c r="E5" s="1715"/>
      <c r="F5" s="1716"/>
      <c r="G5" s="1718"/>
      <c r="H5" s="1719"/>
      <c r="I5" s="1720"/>
      <c r="J5" s="1719"/>
      <c r="K5" s="1720"/>
      <c r="L5" s="1719"/>
      <c r="M5" s="1720"/>
      <c r="N5" s="1719"/>
      <c r="O5" s="1720"/>
      <c r="P5" s="1721"/>
      <c r="Q5" s="1722"/>
      <c r="R5" s="1724"/>
      <c r="S5" s="1725"/>
      <c r="T5" s="1727"/>
      <c r="U5" s="615"/>
      <c r="V5" s="1745"/>
      <c r="W5" s="1759"/>
      <c r="X5" s="1759"/>
      <c r="Y5" s="1759"/>
      <c r="Z5" s="1759"/>
      <c r="AA5" s="1759"/>
    </row>
    <row r="6" ht="24.75" customHeight="1">
      <c r="A6" s="1711" t="s">
        <v>448</v>
      </c>
      <c r="B6" s="1712" t="s">
        <v>449</v>
      </c>
      <c r="C6" s="1713">
        <v>2063615.0</v>
      </c>
      <c r="D6" s="1714">
        <v>2550790.0</v>
      </c>
      <c r="E6" s="1715"/>
      <c r="F6" s="1716"/>
      <c r="G6" s="1718"/>
      <c r="H6" s="1760"/>
      <c r="I6" s="1720"/>
      <c r="J6" s="1761"/>
      <c r="K6" s="1720"/>
      <c r="L6" s="1761"/>
      <c r="M6" s="1762"/>
      <c r="N6" s="1719"/>
      <c r="O6" s="1720"/>
      <c r="P6" s="1721"/>
      <c r="Q6" s="1722"/>
      <c r="R6" s="1724"/>
      <c r="S6" s="1725"/>
      <c r="T6" s="1727"/>
      <c r="U6" s="615"/>
      <c r="V6" s="1745"/>
      <c r="W6" s="1759"/>
      <c r="X6" s="1759"/>
      <c r="Y6" s="1759"/>
      <c r="Z6" s="1759"/>
      <c r="AA6" s="1759"/>
    </row>
    <row r="7" ht="24.75" customHeight="1">
      <c r="A7" s="1711" t="s">
        <v>452</v>
      </c>
      <c r="B7" s="1712" t="s">
        <v>453</v>
      </c>
      <c r="C7" s="1713">
        <v>2061460.0</v>
      </c>
      <c r="D7" s="1714">
        <v>2547115.0</v>
      </c>
      <c r="E7" s="1715"/>
      <c r="F7" s="1716"/>
      <c r="G7" s="1718"/>
      <c r="H7" s="1763"/>
      <c r="I7" s="1720"/>
      <c r="J7" s="1719"/>
      <c r="K7" s="1720"/>
      <c r="L7" s="1719"/>
      <c r="M7" s="1764"/>
      <c r="N7" s="1719"/>
      <c r="O7" s="1720"/>
      <c r="P7" s="1721"/>
      <c r="Q7" s="1722"/>
      <c r="R7" s="1724"/>
      <c r="S7" s="1725"/>
      <c r="T7" s="1727"/>
      <c r="U7" s="615"/>
      <c r="V7" s="1745"/>
      <c r="W7" s="1759"/>
      <c r="X7" s="1759"/>
      <c r="Y7" s="1759"/>
      <c r="Z7" s="1759"/>
      <c r="AA7" s="1759"/>
    </row>
    <row r="8" ht="24.75" customHeight="1">
      <c r="A8" s="1711" t="s">
        <v>455</v>
      </c>
      <c r="B8" s="1712" t="s">
        <v>456</v>
      </c>
      <c r="C8" s="1713">
        <v>2061557.0</v>
      </c>
      <c r="D8" s="1714">
        <v>2562369.0</v>
      </c>
      <c r="E8" s="1715"/>
      <c r="F8" s="1716"/>
      <c r="G8" s="1718"/>
      <c r="H8" s="1763"/>
      <c r="I8" s="1720"/>
      <c r="J8" s="1719"/>
      <c r="K8" s="1720"/>
      <c r="L8" s="1719"/>
      <c r="M8" s="1764"/>
      <c r="N8" s="1719"/>
      <c r="O8" s="1720"/>
      <c r="P8" s="1721"/>
      <c r="Q8" s="1722"/>
      <c r="R8" s="1724"/>
      <c r="S8" s="1725"/>
      <c r="T8" s="1727"/>
      <c r="U8" s="615"/>
      <c r="V8" s="1745"/>
      <c r="W8" s="1759"/>
      <c r="X8" s="1759"/>
      <c r="Y8" s="1759"/>
      <c r="Z8" s="1759"/>
      <c r="AA8" s="1759"/>
    </row>
    <row r="9" ht="24.75" customHeight="1">
      <c r="A9" s="1765" t="s">
        <v>459</v>
      </c>
      <c r="B9" s="1766" t="s">
        <v>460</v>
      </c>
      <c r="C9" s="1767">
        <v>2061118.0</v>
      </c>
      <c r="D9" s="1768">
        <v>2547001.0</v>
      </c>
      <c r="E9" s="1769"/>
      <c r="F9" s="1770"/>
      <c r="G9" s="1771"/>
      <c r="H9" s="1772"/>
      <c r="I9" s="1773"/>
      <c r="J9" s="1774"/>
      <c r="K9" s="1773"/>
      <c r="L9" s="1774"/>
      <c r="M9" s="1775"/>
      <c r="N9" s="1774"/>
      <c r="O9" s="1773"/>
      <c r="P9" s="1776"/>
      <c r="Q9" s="1777"/>
      <c r="R9" s="1778"/>
      <c r="S9" s="1779"/>
      <c r="T9" s="1780"/>
      <c r="U9" s="1781"/>
      <c r="V9" s="1782"/>
      <c r="W9" s="1783"/>
      <c r="X9" s="1783"/>
      <c r="Y9" s="1783"/>
      <c r="Z9" s="1783"/>
      <c r="AA9" s="1783"/>
    </row>
    <row r="10" ht="24.75" customHeight="1">
      <c r="A10" s="1711" t="s">
        <v>464</v>
      </c>
      <c r="B10" s="1712" t="s">
        <v>465</v>
      </c>
      <c r="C10" s="1713">
        <v>2055145.0</v>
      </c>
      <c r="D10" s="1714">
        <v>2561557.0</v>
      </c>
      <c r="E10" s="1715"/>
      <c r="F10" s="1716"/>
      <c r="G10" s="1784"/>
      <c r="H10" s="1763"/>
      <c r="I10" s="1720"/>
      <c r="J10" s="1761"/>
      <c r="K10" s="1720"/>
      <c r="L10" s="1761"/>
      <c r="M10" s="1762"/>
      <c r="N10" s="1760"/>
      <c r="O10" s="1720"/>
      <c r="P10" s="1721"/>
      <c r="Q10" s="1722"/>
      <c r="R10" s="1724"/>
      <c r="S10" s="1725"/>
      <c r="T10" s="1727"/>
      <c r="U10" s="615"/>
      <c r="V10" s="1745"/>
      <c r="W10" s="1759"/>
      <c r="X10" s="1759"/>
      <c r="Y10" s="1759"/>
      <c r="Z10" s="1759"/>
      <c r="AA10" s="1759"/>
    </row>
    <row r="11" ht="24.75" customHeight="1">
      <c r="A11" s="1711" t="s">
        <v>466</v>
      </c>
      <c r="B11" s="1712" t="s">
        <v>467</v>
      </c>
      <c r="C11" s="1713">
        <v>2061823.0</v>
      </c>
      <c r="D11" s="1714">
        <v>2557962.0</v>
      </c>
      <c r="E11" s="1715"/>
      <c r="F11" s="1716"/>
      <c r="G11" s="1784"/>
      <c r="H11" s="1763"/>
      <c r="I11" s="1720"/>
      <c r="J11" s="1760"/>
      <c r="K11" s="1720"/>
      <c r="L11" s="1761"/>
      <c r="M11" s="1762"/>
      <c r="N11" s="1719"/>
      <c r="O11" s="1720"/>
      <c r="P11" s="1721"/>
      <c r="Q11" s="1722"/>
      <c r="R11" s="1724"/>
      <c r="S11" s="1725"/>
      <c r="T11" s="1727"/>
      <c r="U11" s="615"/>
      <c r="V11" s="1745"/>
      <c r="W11" s="1759"/>
      <c r="X11" s="1759"/>
      <c r="Y11" s="1759"/>
      <c r="Z11" s="1759"/>
      <c r="AA11" s="1759"/>
    </row>
    <row r="12" ht="24.75" customHeight="1">
      <c r="A12" s="1711" t="s">
        <v>468</v>
      </c>
      <c r="B12" s="1712" t="s">
        <v>469</v>
      </c>
      <c r="C12" s="1713">
        <v>2062849.0</v>
      </c>
      <c r="D12" s="1714">
        <v>2560889.0</v>
      </c>
      <c r="E12" s="1715"/>
      <c r="F12" s="1716"/>
      <c r="G12" s="1784"/>
      <c r="H12" s="1763"/>
      <c r="I12" s="1720"/>
      <c r="J12" s="1785"/>
      <c r="K12" s="1720"/>
      <c r="L12" s="1785"/>
      <c r="M12" s="1786"/>
      <c r="N12" s="1760"/>
      <c r="O12" s="1720"/>
      <c r="P12" s="1721"/>
      <c r="Q12" s="1722"/>
      <c r="R12" s="1724"/>
      <c r="S12" s="1725"/>
      <c r="T12" s="1727"/>
      <c r="U12" s="615"/>
      <c r="V12" s="1745"/>
      <c r="W12" s="1759"/>
      <c r="X12" s="1759"/>
      <c r="Y12" s="1759"/>
      <c r="Z12" s="1759"/>
      <c r="AA12" s="1759"/>
    </row>
    <row r="13" ht="24.75" customHeight="1">
      <c r="A13" s="1711" t="s">
        <v>470</v>
      </c>
      <c r="B13" s="1712" t="s">
        <v>471</v>
      </c>
      <c r="C13" s="1713">
        <v>2063102.0</v>
      </c>
      <c r="D13" s="1714">
        <v>2560798.0</v>
      </c>
      <c r="E13" s="1715"/>
      <c r="F13" s="1716"/>
      <c r="G13" s="1784"/>
      <c r="H13" s="1763"/>
      <c r="I13" s="1720"/>
      <c r="J13" s="1761"/>
      <c r="K13" s="1720"/>
      <c r="L13" s="1761"/>
      <c r="M13" s="1762"/>
      <c r="N13" s="1760"/>
      <c r="O13" s="1720"/>
      <c r="P13" s="1721"/>
      <c r="Q13" s="1722"/>
      <c r="R13" s="1724"/>
      <c r="S13" s="1725"/>
      <c r="T13" s="1727"/>
      <c r="U13" s="615"/>
      <c r="V13" s="1745"/>
      <c r="W13" s="1759"/>
      <c r="X13" s="1759"/>
      <c r="Y13" s="1759"/>
      <c r="Z13" s="1759"/>
      <c r="AA13" s="1759"/>
    </row>
    <row r="14" ht="24.75" customHeight="1">
      <c r="A14" s="1711" t="s">
        <v>472</v>
      </c>
      <c r="B14" s="1712" t="s">
        <v>473</v>
      </c>
      <c r="C14" s="1713">
        <v>2062850.0</v>
      </c>
      <c r="D14" s="1714">
        <v>2560590.0</v>
      </c>
      <c r="E14" s="1715"/>
      <c r="F14" s="1716"/>
      <c r="G14" s="1784"/>
      <c r="H14" s="1763"/>
      <c r="I14" s="1720"/>
      <c r="J14" s="1719"/>
      <c r="K14" s="1720"/>
      <c r="L14" s="1760"/>
      <c r="M14" s="1764"/>
      <c r="N14" s="1760"/>
      <c r="O14" s="1720"/>
      <c r="P14" s="1721"/>
      <c r="Q14" s="1722"/>
      <c r="R14" s="1724"/>
      <c r="S14" s="1725"/>
      <c r="T14" s="1727"/>
      <c r="U14" s="615"/>
      <c r="V14" s="1745"/>
      <c r="W14" s="1759"/>
      <c r="X14" s="1759"/>
      <c r="Y14" s="1759"/>
      <c r="Z14" s="1759"/>
      <c r="AA14" s="1759"/>
    </row>
    <row r="15" ht="24.75" customHeight="1">
      <c r="A15" s="1711" t="s">
        <v>475</v>
      </c>
      <c r="B15" s="1712" t="s">
        <v>476</v>
      </c>
      <c r="C15" s="1713">
        <v>2061999.0</v>
      </c>
      <c r="D15" s="1714">
        <v>2558891.0</v>
      </c>
      <c r="E15" s="1715"/>
      <c r="F15" s="1716"/>
      <c r="G15" s="1784"/>
      <c r="H15" s="1760"/>
      <c r="I15" s="1720"/>
      <c r="J15" s="1719"/>
      <c r="K15" s="1720"/>
      <c r="L15" s="1719"/>
      <c r="M15" s="1720"/>
      <c r="N15" s="1719"/>
      <c r="O15" s="1720"/>
      <c r="P15" s="1721"/>
      <c r="Q15" s="1722"/>
      <c r="R15" s="1724"/>
      <c r="S15" s="1725"/>
      <c r="T15" s="1727"/>
      <c r="U15" s="615"/>
      <c r="V15" s="1745"/>
      <c r="W15" s="1759"/>
      <c r="X15" s="1759"/>
      <c r="Y15" s="1759"/>
      <c r="Z15" s="1759"/>
      <c r="AA15" s="1759"/>
    </row>
    <row r="16" ht="24.75" customHeight="1">
      <c r="A16" s="1711" t="s">
        <v>466</v>
      </c>
      <c r="B16" s="1712" t="s">
        <v>477</v>
      </c>
      <c r="C16" s="1713">
        <v>2063183.0</v>
      </c>
      <c r="D16" s="1714">
        <v>2560942.0</v>
      </c>
      <c r="E16" s="1715"/>
      <c r="F16" s="1716"/>
      <c r="G16" s="1784"/>
      <c r="H16" s="1719"/>
      <c r="I16" s="1720"/>
      <c r="J16" s="1719"/>
      <c r="K16" s="1720"/>
      <c r="L16" s="1719"/>
      <c r="M16" s="1720"/>
      <c r="N16" s="1719"/>
      <c r="O16" s="1720"/>
      <c r="P16" s="1721"/>
      <c r="Q16" s="1722"/>
      <c r="R16" s="1724"/>
      <c r="S16" s="1725"/>
      <c r="T16" s="1727"/>
      <c r="U16" s="615"/>
      <c r="V16" s="1745"/>
      <c r="W16" s="1759"/>
      <c r="X16" s="1759"/>
      <c r="Y16" s="1759"/>
      <c r="Z16" s="1759"/>
      <c r="AA16" s="1759"/>
    </row>
    <row r="17" ht="24.75" customHeight="1">
      <c r="A17" s="1791" t="s">
        <v>478</v>
      </c>
      <c r="B17" s="1792" t="s">
        <v>479</v>
      </c>
      <c r="C17" s="1793">
        <v>2062959.0</v>
      </c>
      <c r="D17" s="1794">
        <v>2560765.0</v>
      </c>
      <c r="E17" s="1795"/>
      <c r="F17" s="1796"/>
      <c r="G17" s="1797"/>
      <c r="H17" s="1798"/>
      <c r="I17" s="1800"/>
      <c r="J17" s="1798"/>
      <c r="K17" s="1800"/>
      <c r="L17" s="1798"/>
      <c r="M17" s="1800"/>
      <c r="N17" s="1798"/>
      <c r="O17" s="1800"/>
      <c r="P17" s="1801"/>
      <c r="Q17" s="1722"/>
      <c r="R17" s="1802"/>
      <c r="S17" s="1803"/>
      <c r="T17" s="1804"/>
      <c r="U17" s="615"/>
      <c r="V17" s="1805"/>
      <c r="W17" s="1759"/>
      <c r="X17" s="1759"/>
      <c r="Y17" s="1759"/>
      <c r="Z17" s="1759"/>
      <c r="AA17" s="1759"/>
    </row>
    <row r="18" ht="28.5" customHeight="1">
      <c r="A18" s="217"/>
      <c r="B18" s="222"/>
      <c r="C18" s="222"/>
      <c r="D18" s="222"/>
      <c r="E18" s="723"/>
      <c r="F18" s="172"/>
      <c r="G18" s="178"/>
      <c r="H18" s="1750"/>
      <c r="I18" s="178"/>
      <c r="J18" s="1750"/>
      <c r="K18" s="178"/>
      <c r="L18" s="1750"/>
      <c r="M18" s="178"/>
      <c r="N18" s="1750"/>
      <c r="O18" s="178"/>
      <c r="P18" s="190"/>
      <c r="Q18" s="1138"/>
      <c r="R18" s="1015"/>
      <c r="S18" s="1016"/>
      <c r="T18" s="1017"/>
      <c r="U18" s="615"/>
      <c r="V18" s="1018"/>
    </row>
    <row r="19" ht="30.0" customHeight="1">
      <c r="A19" s="239"/>
      <c r="B19" s="240"/>
      <c r="C19" s="240"/>
      <c r="D19" s="240"/>
      <c r="E19" s="372"/>
      <c r="F19" s="244"/>
      <c r="G19" s="243"/>
      <c r="H19" s="1751"/>
      <c r="I19" s="243"/>
      <c r="J19" s="1751"/>
      <c r="K19" s="243"/>
      <c r="L19" s="1751"/>
      <c r="M19" s="243"/>
      <c r="N19" s="1751"/>
      <c r="O19" s="243"/>
      <c r="P19" s="246"/>
      <c r="Q19" s="1138"/>
      <c r="R19" s="278"/>
      <c r="S19" s="281"/>
      <c r="T19" s="284"/>
      <c r="U19" s="615"/>
      <c r="V19" s="287"/>
    </row>
    <row r="20" ht="30.0" customHeight="1">
      <c r="A20" s="292"/>
      <c r="B20" s="294"/>
      <c r="C20" s="294"/>
      <c r="D20" s="375"/>
      <c r="E20" s="376"/>
      <c r="F20" s="385"/>
      <c r="G20" s="303"/>
      <c r="H20" s="1752"/>
      <c r="I20" s="303"/>
      <c r="J20" s="1752"/>
      <c r="K20" s="303"/>
      <c r="L20" s="1752"/>
      <c r="M20" s="303"/>
      <c r="N20" s="1752"/>
      <c r="O20" s="303"/>
      <c r="P20" s="276"/>
      <c r="Q20" s="1180"/>
      <c r="R20" s="1182"/>
      <c r="S20" s="1186"/>
      <c r="T20" s="1187"/>
      <c r="U20" s="698"/>
      <c r="V20" s="353"/>
    </row>
    <row r="21" ht="30.0" customHeight="1">
      <c r="A21" s="1806"/>
      <c r="B21" s="1807"/>
      <c r="C21" s="1807"/>
      <c r="D21" s="1807"/>
      <c r="E21" s="1807"/>
      <c r="F21" s="1808"/>
      <c r="G21" s="1809"/>
      <c r="H21" s="1810"/>
      <c r="I21" s="1809"/>
      <c r="J21" s="1810"/>
      <c r="K21" s="1809"/>
      <c r="L21" s="1810"/>
      <c r="M21" s="1809"/>
      <c r="N21" s="1810"/>
      <c r="O21" s="1809"/>
      <c r="P21" s="1809"/>
      <c r="Q21" s="1811"/>
      <c r="R21" s="1809"/>
      <c r="S21" s="1809"/>
      <c r="T21" s="1809"/>
      <c r="U21" s="1812"/>
      <c r="V21" s="1807"/>
      <c r="W21" s="1710"/>
      <c r="X21" s="1710"/>
      <c r="Y21" s="1710"/>
      <c r="Z21" s="1710"/>
      <c r="AA21" s="1710"/>
    </row>
    <row r="22" ht="15.75" customHeight="1">
      <c r="A22" s="1813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1"/>
      <c r="W22" s="1806"/>
      <c r="X22" s="1806"/>
      <c r="Y22" s="1806"/>
      <c r="Z22" s="1806"/>
      <c r="AA22" s="1806"/>
    </row>
    <row r="23" ht="53.25" customHeight="1">
      <c r="A23" s="1814"/>
      <c r="B23" s="40"/>
      <c r="C23" s="925"/>
      <c r="D23" s="1816"/>
      <c r="E23" s="1817"/>
      <c r="F23" s="1819"/>
      <c r="G23" s="1819"/>
      <c r="H23" s="1821"/>
      <c r="I23" s="1819"/>
      <c r="J23" s="1821"/>
      <c r="K23" s="1819"/>
      <c r="L23" s="1821"/>
      <c r="M23" s="1819"/>
      <c r="N23" s="1821"/>
      <c r="O23" s="1822"/>
      <c r="P23" s="1823"/>
      <c r="Q23" s="40"/>
      <c r="R23" s="40"/>
      <c r="S23" s="40"/>
      <c r="T23" s="40"/>
      <c r="U23" s="41"/>
      <c r="V23" s="1824"/>
      <c r="W23" s="1710"/>
      <c r="X23" s="1710"/>
      <c r="Y23" s="1710"/>
      <c r="Z23" s="1710"/>
      <c r="AA23" s="1710"/>
    </row>
    <row r="24" ht="72.75" customHeight="1">
      <c r="A24" s="1825"/>
      <c r="B24" s="1826"/>
      <c r="C24" s="1827"/>
      <c r="D24" s="1828"/>
      <c r="E24" s="1829"/>
      <c r="F24" s="1832"/>
      <c r="G24" s="1835"/>
      <c r="H24" s="1838"/>
      <c r="I24" s="1835"/>
      <c r="J24" s="1838"/>
      <c r="K24" s="1835"/>
      <c r="L24" s="1838"/>
      <c r="M24" s="1840"/>
      <c r="N24" s="1841"/>
      <c r="O24" s="1842"/>
      <c r="P24" s="1843"/>
      <c r="U24" s="363"/>
      <c r="V24" s="1844"/>
      <c r="W24" s="1807"/>
      <c r="X24" s="1807"/>
      <c r="Y24" s="1807"/>
      <c r="Z24" s="1807"/>
      <c r="AA24" s="1807"/>
    </row>
    <row r="25" ht="15.75" customHeight="1">
      <c r="A25" s="1624"/>
      <c r="B25" s="1625"/>
      <c r="C25" s="1626"/>
      <c r="D25" s="1627"/>
      <c r="E25" s="1845"/>
      <c r="F25" s="1847"/>
      <c r="G25" s="1848"/>
      <c r="H25" s="1849"/>
      <c r="I25" s="1848"/>
      <c r="J25" s="1849"/>
      <c r="K25" s="1848"/>
      <c r="L25" s="1849"/>
      <c r="M25" s="1848"/>
      <c r="N25" s="1850"/>
      <c r="O25" s="1851"/>
      <c r="P25" s="356"/>
      <c r="U25" s="363"/>
      <c r="V25" s="1852"/>
      <c r="W25" s="1710"/>
      <c r="X25" s="1710"/>
      <c r="Y25" s="1710"/>
      <c r="Z25" s="1710"/>
      <c r="AA25" s="1710"/>
    </row>
    <row r="26" ht="15.75" customHeight="1">
      <c r="A26" s="1765"/>
      <c r="B26" s="1766"/>
      <c r="C26" s="1767"/>
      <c r="D26" s="1768"/>
      <c r="E26" s="1853"/>
      <c r="F26" s="1854"/>
      <c r="G26" s="1855"/>
      <c r="H26" s="1856"/>
      <c r="I26" s="1855"/>
      <c r="J26" s="1856"/>
      <c r="K26" s="1855"/>
      <c r="L26" s="1856"/>
      <c r="M26" s="1855"/>
      <c r="N26" s="1857"/>
      <c r="O26" s="1858"/>
      <c r="P26" s="356"/>
      <c r="U26" s="363"/>
      <c r="V26" s="1859"/>
      <c r="W26" s="1710"/>
      <c r="X26" s="1710"/>
      <c r="Y26" s="1710"/>
      <c r="Z26" s="1710"/>
      <c r="AA26" s="1710"/>
    </row>
    <row r="27" ht="15.75" customHeight="1">
      <c r="A27" s="1146"/>
      <c r="B27" s="1147"/>
      <c r="C27" s="1148"/>
      <c r="D27" s="1149"/>
      <c r="E27" s="262"/>
      <c r="F27" s="212"/>
      <c r="G27" s="224"/>
      <c r="H27" s="1615"/>
      <c r="I27" s="224"/>
      <c r="J27" s="1615"/>
      <c r="K27" s="224"/>
      <c r="L27" s="1615"/>
      <c r="M27" s="224"/>
      <c r="N27" s="1799"/>
      <c r="O27" s="264"/>
      <c r="P27" s="356"/>
      <c r="U27" s="363"/>
      <c r="V27" s="364"/>
    </row>
    <row r="28" ht="15.75" customHeight="1">
      <c r="A28" s="1146"/>
      <c r="B28" s="1147"/>
      <c r="C28" s="1148"/>
      <c r="D28" s="1149"/>
      <c r="E28" s="262"/>
      <c r="F28" s="212"/>
      <c r="G28" s="224"/>
      <c r="H28" s="1615"/>
      <c r="I28" s="224"/>
      <c r="J28" s="1615"/>
      <c r="K28" s="224"/>
      <c r="L28" s="1615"/>
      <c r="M28" s="224"/>
      <c r="N28" s="1799"/>
      <c r="O28" s="264"/>
      <c r="P28" s="356"/>
      <c r="U28" s="363"/>
      <c r="V28" s="364"/>
    </row>
    <row r="29" ht="15.75" customHeight="1">
      <c r="A29" s="1146"/>
      <c r="B29" s="1147"/>
      <c r="C29" s="1148"/>
      <c r="D29" s="1149"/>
      <c r="E29" s="262"/>
      <c r="F29" s="212"/>
      <c r="G29" s="224"/>
      <c r="H29" s="1615"/>
      <c r="I29" s="224"/>
      <c r="J29" s="1615"/>
      <c r="K29" s="224"/>
      <c r="L29" s="1615"/>
      <c r="M29" s="224"/>
      <c r="N29" s="1799"/>
      <c r="O29" s="264"/>
      <c r="P29" s="356"/>
      <c r="U29" s="363"/>
      <c r="V29" s="364"/>
    </row>
    <row r="30" ht="15.75" customHeight="1">
      <c r="A30" s="1146"/>
      <c r="B30" s="1147"/>
      <c r="C30" s="1148"/>
      <c r="D30" s="1149"/>
      <c r="E30" s="262"/>
      <c r="F30" s="212"/>
      <c r="G30" s="224"/>
      <c r="H30" s="1615"/>
      <c r="I30" s="224"/>
      <c r="J30" s="1615"/>
      <c r="K30" s="224"/>
      <c r="L30" s="1615"/>
      <c r="M30" s="224"/>
      <c r="N30" s="1799"/>
      <c r="O30" s="264"/>
      <c r="P30" s="356"/>
      <c r="U30" s="363"/>
      <c r="V30" s="364"/>
    </row>
    <row r="31" ht="15.75" customHeight="1">
      <c r="A31" s="1146"/>
      <c r="B31" s="1147"/>
      <c r="C31" s="1148"/>
      <c r="D31" s="1149"/>
      <c r="E31" s="262"/>
      <c r="F31" s="212"/>
      <c r="G31" s="224"/>
      <c r="H31" s="1615"/>
      <c r="I31" s="224"/>
      <c r="J31" s="1615"/>
      <c r="K31" s="224"/>
      <c r="L31" s="1615"/>
      <c r="M31" s="224"/>
      <c r="N31" s="1799"/>
      <c r="O31" s="264"/>
      <c r="P31" s="356"/>
      <c r="U31" s="363"/>
      <c r="V31" s="364"/>
    </row>
    <row r="32" ht="15.75" customHeight="1">
      <c r="A32" s="1146"/>
      <c r="B32" s="1147"/>
      <c r="C32" s="1148"/>
      <c r="D32" s="1149"/>
      <c r="E32" s="262"/>
      <c r="F32" s="212"/>
      <c r="G32" s="224"/>
      <c r="H32" s="1615"/>
      <c r="I32" s="224"/>
      <c r="J32" s="1615"/>
      <c r="K32" s="224"/>
      <c r="L32" s="1615"/>
      <c r="M32" s="224"/>
      <c r="N32" s="1799"/>
      <c r="O32" s="264"/>
      <c r="P32" s="356"/>
      <c r="U32" s="363"/>
      <c r="V32" s="364"/>
    </row>
    <row r="33" ht="15.75" customHeight="1">
      <c r="A33" s="1146"/>
      <c r="B33" s="1147"/>
      <c r="C33" s="1148"/>
      <c r="D33" s="1149"/>
      <c r="E33" s="262"/>
      <c r="F33" s="212"/>
      <c r="G33" s="224"/>
      <c r="H33" s="1615"/>
      <c r="I33" s="224"/>
      <c r="J33" s="1615"/>
      <c r="K33" s="224"/>
      <c r="L33" s="1615"/>
      <c r="M33" s="224"/>
      <c r="N33" s="1799"/>
      <c r="O33" s="264"/>
      <c r="P33" s="356"/>
      <c r="U33" s="363"/>
      <c r="V33" s="364"/>
    </row>
    <row r="34" ht="15.75" customHeight="1">
      <c r="A34" s="1146"/>
      <c r="B34" s="1147"/>
      <c r="C34" s="1148"/>
      <c r="D34" s="1149"/>
      <c r="E34" s="262"/>
      <c r="F34" s="212"/>
      <c r="G34" s="224"/>
      <c r="H34" s="1615"/>
      <c r="I34" s="224"/>
      <c r="J34" s="1615"/>
      <c r="K34" s="224"/>
      <c r="L34" s="1615"/>
      <c r="M34" s="224"/>
      <c r="N34" s="1799"/>
      <c r="O34" s="264"/>
      <c r="P34" s="356"/>
      <c r="U34" s="363"/>
      <c r="V34" s="364"/>
    </row>
    <row r="35" ht="15.75" customHeight="1">
      <c r="A35" s="1146"/>
      <c r="B35" s="1147"/>
      <c r="C35" s="1148"/>
      <c r="D35" s="1149"/>
      <c r="E35" s="262"/>
      <c r="F35" s="212"/>
      <c r="G35" s="224"/>
      <c r="H35" s="1615"/>
      <c r="I35" s="224"/>
      <c r="J35" s="1615"/>
      <c r="K35" s="224"/>
      <c r="L35" s="1615"/>
      <c r="M35" s="224"/>
      <c r="N35" s="1799"/>
      <c r="O35" s="264"/>
      <c r="P35" s="356"/>
      <c r="U35" s="363"/>
      <c r="V35" s="364"/>
    </row>
    <row r="36" ht="15.75" customHeight="1">
      <c r="A36" s="1146"/>
      <c r="B36" s="1147"/>
      <c r="C36" s="1148"/>
      <c r="D36" s="1149"/>
      <c r="E36" s="262"/>
      <c r="F36" s="212"/>
      <c r="G36" s="224"/>
      <c r="H36" s="1615"/>
      <c r="I36" s="224"/>
      <c r="J36" s="1615"/>
      <c r="K36" s="224"/>
      <c r="L36" s="1615"/>
      <c r="M36" s="224"/>
      <c r="N36" s="1799"/>
      <c r="O36" s="264"/>
      <c r="P36" s="356"/>
      <c r="U36" s="363"/>
      <c r="V36" s="364"/>
    </row>
    <row r="37" ht="15.75" customHeight="1">
      <c r="A37" s="1146"/>
      <c r="B37" s="1147"/>
      <c r="C37" s="1148"/>
      <c r="D37" s="1149"/>
      <c r="E37" s="262"/>
      <c r="F37" s="212"/>
      <c r="G37" s="224"/>
      <c r="H37" s="1615"/>
      <c r="I37" s="224"/>
      <c r="J37" s="1615"/>
      <c r="K37" s="224"/>
      <c r="L37" s="1615"/>
      <c r="M37" s="224"/>
      <c r="N37" s="1799"/>
      <c r="O37" s="264"/>
      <c r="P37" s="356"/>
      <c r="U37" s="363"/>
      <c r="V37" s="364"/>
    </row>
    <row r="38" ht="15.75" customHeight="1">
      <c r="A38" s="1146"/>
      <c r="B38" s="1147"/>
      <c r="C38" s="1148"/>
      <c r="D38" s="1149"/>
      <c r="E38" s="262"/>
      <c r="F38" s="212"/>
      <c r="G38" s="224"/>
      <c r="H38" s="1615"/>
      <c r="I38" s="224"/>
      <c r="J38" s="1615"/>
      <c r="K38" s="224"/>
      <c r="L38" s="1615"/>
      <c r="M38" s="224"/>
      <c r="N38" s="1799"/>
      <c r="O38" s="264"/>
      <c r="P38" s="356"/>
      <c r="U38" s="363"/>
      <c r="V38" s="364"/>
    </row>
    <row r="39" ht="27.75" customHeight="1">
      <c r="A39" s="1146"/>
      <c r="B39" s="1147"/>
      <c r="C39" s="1148"/>
      <c r="D39" s="1149"/>
      <c r="E39" s="262"/>
      <c r="F39" s="212"/>
      <c r="G39" s="224"/>
      <c r="H39" s="1615"/>
      <c r="I39" s="224"/>
      <c r="J39" s="1615"/>
      <c r="K39" s="224"/>
      <c r="L39" s="1615"/>
      <c r="M39" s="224"/>
      <c r="N39" s="1799"/>
      <c r="O39" s="264"/>
      <c r="P39" s="356"/>
      <c r="U39" s="363"/>
      <c r="V39" s="364"/>
    </row>
    <row r="40" ht="15.75" customHeight="1">
      <c r="A40" s="1146"/>
      <c r="B40" s="1147"/>
      <c r="C40" s="1148"/>
      <c r="D40" s="1149"/>
      <c r="E40" s="262"/>
      <c r="F40" s="212"/>
      <c r="G40" s="224"/>
      <c r="H40" s="1615"/>
      <c r="I40" s="224"/>
      <c r="J40" s="1615"/>
      <c r="K40" s="224"/>
      <c r="L40" s="1615"/>
      <c r="M40" s="224"/>
      <c r="N40" s="1799"/>
      <c r="O40" s="264"/>
      <c r="P40" s="356"/>
      <c r="U40" s="363"/>
      <c r="V40" s="364"/>
    </row>
    <row r="41" ht="15.75" customHeight="1">
      <c r="A41" s="1146"/>
      <c r="B41" s="1147"/>
      <c r="C41" s="1148"/>
      <c r="D41" s="1149"/>
      <c r="E41" s="262"/>
      <c r="F41" s="212"/>
      <c r="G41" s="224"/>
      <c r="H41" s="1615"/>
      <c r="I41" s="224"/>
      <c r="J41" s="1615"/>
      <c r="K41" s="224"/>
      <c r="L41" s="1615"/>
      <c r="M41" s="224"/>
      <c r="N41" s="1799"/>
      <c r="O41" s="264"/>
      <c r="P41" s="356"/>
      <c r="U41" s="363"/>
      <c r="V41" s="364"/>
    </row>
    <row r="42" ht="15.75" customHeight="1">
      <c r="A42" s="1146"/>
      <c r="B42" s="1147"/>
      <c r="C42" s="1148"/>
      <c r="D42" s="1149"/>
      <c r="E42" s="262"/>
      <c r="F42" s="212"/>
      <c r="G42" s="224"/>
      <c r="H42" s="1615"/>
      <c r="I42" s="224"/>
      <c r="J42" s="1615"/>
      <c r="K42" s="224"/>
      <c r="L42" s="1615"/>
      <c r="M42" s="224"/>
      <c r="N42" s="1799"/>
      <c r="O42" s="264"/>
      <c r="P42" s="356"/>
      <c r="U42" s="363"/>
      <c r="V42" s="364"/>
    </row>
    <row r="43" ht="15.75" customHeight="1">
      <c r="A43" s="1146"/>
      <c r="B43" s="1147"/>
      <c r="C43" s="1148"/>
      <c r="D43" s="1149"/>
      <c r="E43" s="262"/>
      <c r="F43" s="212"/>
      <c r="G43" s="224"/>
      <c r="H43" s="1615"/>
      <c r="I43" s="224"/>
      <c r="J43" s="1615"/>
      <c r="K43" s="224"/>
      <c r="L43" s="1615"/>
      <c r="M43" s="224"/>
      <c r="N43" s="1799"/>
      <c r="O43" s="264"/>
      <c r="P43" s="356"/>
      <c r="U43" s="363"/>
      <c r="V43" s="364"/>
    </row>
    <row r="44" ht="15.75" customHeight="1">
      <c r="A44" s="1146"/>
      <c r="B44" s="1147"/>
      <c r="C44" s="1148"/>
      <c r="D44" s="1149"/>
      <c r="E44" s="262"/>
      <c r="F44" s="212"/>
      <c r="G44" s="224"/>
      <c r="H44" s="1615"/>
      <c r="I44" s="224"/>
      <c r="J44" s="1615"/>
      <c r="K44" s="224"/>
      <c r="L44" s="1615"/>
      <c r="M44" s="224"/>
      <c r="N44" s="1799"/>
      <c r="O44" s="264"/>
      <c r="P44" s="356"/>
      <c r="U44" s="363"/>
      <c r="V44" s="364"/>
    </row>
    <row r="45" ht="15.75" customHeight="1">
      <c r="A45" s="1210"/>
      <c r="B45" s="1211"/>
      <c r="C45" s="368"/>
      <c r="D45" s="257"/>
      <c r="E45" s="262"/>
      <c r="F45" s="212"/>
      <c r="G45" s="224"/>
      <c r="H45" s="1615"/>
      <c r="I45" s="224"/>
      <c r="J45" s="1615"/>
      <c r="K45" s="224"/>
      <c r="L45" s="1615"/>
      <c r="M45" s="224"/>
      <c r="N45" s="1799"/>
      <c r="O45" s="264"/>
      <c r="P45" s="356"/>
      <c r="U45" s="363"/>
      <c r="V45" s="364"/>
    </row>
    <row r="46" ht="15.75" customHeight="1">
      <c r="A46" s="1212"/>
      <c r="B46" s="1213"/>
      <c r="C46" s="372"/>
      <c r="D46" s="242"/>
      <c r="E46" s="241"/>
      <c r="F46" s="244"/>
      <c r="G46" s="243"/>
      <c r="H46" s="1751"/>
      <c r="I46" s="243"/>
      <c r="J46" s="1751"/>
      <c r="K46" s="243"/>
      <c r="L46" s="1751"/>
      <c r="M46" s="243"/>
      <c r="N46" s="1833"/>
      <c r="O46" s="246"/>
      <c r="P46" s="356"/>
      <c r="U46" s="363"/>
      <c r="V46" s="1043"/>
    </row>
    <row r="47" ht="15.75" customHeight="1">
      <c r="A47" s="292"/>
      <c r="B47" s="294"/>
      <c r="C47" s="294"/>
      <c r="D47" s="296"/>
      <c r="E47" s="384"/>
      <c r="F47" s="385"/>
      <c r="G47" s="303"/>
      <c r="H47" s="1752"/>
      <c r="I47" s="303"/>
      <c r="J47" s="1752"/>
      <c r="K47" s="303"/>
      <c r="L47" s="1752"/>
      <c r="M47" s="303"/>
      <c r="N47" s="1837"/>
      <c r="O47" s="276"/>
      <c r="P47" s="356"/>
      <c r="U47" s="363"/>
      <c r="V47" s="1126"/>
    </row>
    <row r="48" ht="15.75" customHeight="1">
      <c r="A48" s="292"/>
      <c r="B48" s="294"/>
      <c r="C48" s="294"/>
      <c r="D48" s="296"/>
      <c r="E48" s="384"/>
      <c r="F48" s="385"/>
      <c r="G48" s="303"/>
      <c r="H48" s="1752"/>
      <c r="I48" s="303"/>
      <c r="J48" s="1752"/>
      <c r="K48" s="303"/>
      <c r="L48" s="1752"/>
      <c r="M48" s="303"/>
      <c r="N48" s="1837"/>
      <c r="O48" s="276"/>
      <c r="P48" s="379"/>
      <c r="Q48" s="380"/>
      <c r="R48" s="380"/>
      <c r="S48" s="380"/>
      <c r="T48" s="380"/>
      <c r="U48" s="381"/>
      <c r="V48" s="1126"/>
    </row>
    <row r="49" ht="15.75" customHeight="1">
      <c r="F49" s="58"/>
      <c r="H49" s="1846"/>
      <c r="J49" s="1846"/>
      <c r="L49" s="1846"/>
      <c r="N49" s="1846"/>
    </row>
    <row r="50" ht="15.75" customHeight="1">
      <c r="F50" s="58"/>
      <c r="H50" s="1846"/>
      <c r="J50" s="1846"/>
      <c r="L50" s="1846"/>
      <c r="N50" s="1846"/>
    </row>
    <row r="51" ht="15.75" customHeight="1">
      <c r="F51" s="58"/>
      <c r="H51" s="1846"/>
      <c r="J51" s="1846"/>
      <c r="L51" s="1846"/>
      <c r="N51" s="1846"/>
    </row>
    <row r="52" ht="15.75" customHeight="1">
      <c r="F52" s="58"/>
      <c r="H52" s="1846"/>
      <c r="J52" s="1846"/>
      <c r="L52" s="1846"/>
      <c r="N52" s="1846"/>
    </row>
    <row r="53" ht="15.75" customHeight="1">
      <c r="F53" s="58"/>
      <c r="H53" s="1846"/>
      <c r="J53" s="1846"/>
      <c r="L53" s="1846"/>
      <c r="N53" s="1846"/>
    </row>
    <row r="54" ht="15.75" customHeight="1">
      <c r="F54" s="58"/>
      <c r="H54" s="1846"/>
      <c r="J54" s="1846"/>
      <c r="L54" s="1846"/>
      <c r="N54" s="1846"/>
    </row>
    <row r="55" ht="15.75" customHeight="1">
      <c r="F55" s="58"/>
      <c r="H55" s="1846"/>
      <c r="J55" s="1846"/>
      <c r="L55" s="1846"/>
      <c r="N55" s="1846"/>
    </row>
    <row r="56" ht="15.75" customHeight="1">
      <c r="F56" s="58"/>
      <c r="H56" s="1846"/>
      <c r="J56" s="1846"/>
      <c r="L56" s="1846"/>
      <c r="N56" s="1846"/>
    </row>
    <row r="57" ht="15.75" customHeight="1">
      <c r="F57" s="58"/>
      <c r="H57" s="1846"/>
      <c r="J57" s="1846"/>
      <c r="L57" s="1846"/>
      <c r="N57" s="1846"/>
    </row>
    <row r="58" ht="15.75" customHeight="1">
      <c r="F58" s="58"/>
      <c r="H58" s="1846"/>
      <c r="J58" s="1846"/>
      <c r="L58" s="1846"/>
      <c r="N58" s="1846"/>
    </row>
    <row r="59" ht="15.75" customHeight="1">
      <c r="F59" s="58"/>
      <c r="H59" s="1846"/>
      <c r="J59" s="1846"/>
      <c r="L59" s="1846"/>
      <c r="N59" s="1846"/>
    </row>
    <row r="60" ht="15.75" customHeight="1">
      <c r="F60" s="58"/>
      <c r="H60" s="1846"/>
      <c r="J60" s="1846"/>
      <c r="L60" s="1846"/>
      <c r="N60" s="1846"/>
    </row>
    <row r="61" ht="15.75" customHeight="1">
      <c r="F61" s="58"/>
      <c r="H61" s="1846"/>
      <c r="J61" s="1846"/>
      <c r="L61" s="1846"/>
      <c r="N61" s="1846"/>
    </row>
    <row r="62" ht="15.75" customHeight="1">
      <c r="F62" s="58"/>
      <c r="H62" s="1846"/>
      <c r="J62" s="1846"/>
      <c r="L62" s="1846"/>
      <c r="N62" s="1846"/>
    </row>
    <row r="63" ht="15.75" customHeight="1">
      <c r="F63" s="58"/>
      <c r="H63" s="1846"/>
      <c r="J63" s="1846"/>
      <c r="L63" s="1846"/>
      <c r="N63" s="1846"/>
    </row>
    <row r="64" ht="15.75" customHeight="1">
      <c r="F64" s="58"/>
      <c r="H64" s="1846"/>
      <c r="J64" s="1846"/>
      <c r="L64" s="1846"/>
      <c r="N64" s="1846"/>
    </row>
    <row r="65" ht="15.75" customHeight="1">
      <c r="F65" s="58"/>
      <c r="H65" s="1846"/>
      <c r="J65" s="1846"/>
      <c r="L65" s="1846"/>
      <c r="N65" s="1846"/>
    </row>
    <row r="66" ht="15.75" customHeight="1">
      <c r="F66" s="58"/>
      <c r="H66" s="1846"/>
      <c r="J66" s="1846"/>
      <c r="L66" s="1846"/>
      <c r="N66" s="1846"/>
    </row>
    <row r="67" ht="15.75" customHeight="1">
      <c r="F67" s="58"/>
      <c r="H67" s="1846"/>
      <c r="J67" s="1846"/>
      <c r="L67" s="1846"/>
      <c r="N67" s="1846"/>
    </row>
    <row r="68" ht="15.75" customHeight="1">
      <c r="F68" s="58"/>
      <c r="H68" s="1846"/>
      <c r="J68" s="1846"/>
      <c r="L68" s="1846"/>
      <c r="N68" s="1846"/>
    </row>
    <row r="69" ht="15.75" customHeight="1">
      <c r="F69" s="58"/>
      <c r="H69" s="1846"/>
      <c r="J69" s="1846"/>
      <c r="L69" s="1846"/>
      <c r="N69" s="1846"/>
    </row>
    <row r="70" ht="15.75" customHeight="1">
      <c r="F70" s="58"/>
      <c r="H70" s="1846"/>
      <c r="J70" s="1846"/>
      <c r="L70" s="1846"/>
      <c r="N70" s="1846"/>
    </row>
    <row r="71" ht="15.75" customHeight="1">
      <c r="F71" s="58"/>
      <c r="H71" s="1846"/>
      <c r="J71" s="1846"/>
      <c r="L71" s="1846"/>
      <c r="N71" s="1846"/>
    </row>
    <row r="72" ht="15.75" customHeight="1">
      <c r="F72" s="58"/>
      <c r="H72" s="1846"/>
      <c r="J72" s="1846"/>
      <c r="L72" s="1846"/>
      <c r="N72" s="1846"/>
    </row>
    <row r="73" ht="15.75" customHeight="1">
      <c r="F73" s="58"/>
      <c r="H73" s="1846"/>
      <c r="J73" s="1846"/>
      <c r="L73" s="1846"/>
      <c r="N73" s="1846"/>
    </row>
    <row r="74" ht="15.75" customHeight="1">
      <c r="F74" s="58"/>
      <c r="H74" s="1846"/>
      <c r="J74" s="1846"/>
      <c r="L74" s="1846"/>
      <c r="N74" s="1846"/>
    </row>
    <row r="75" ht="15.75" customHeight="1">
      <c r="F75" s="58"/>
      <c r="H75" s="1846"/>
      <c r="J75" s="1846"/>
      <c r="L75" s="1846"/>
      <c r="N75" s="1846"/>
    </row>
    <row r="76" ht="15.75" customHeight="1">
      <c r="F76" s="58"/>
      <c r="H76" s="1846"/>
      <c r="J76" s="1846"/>
      <c r="L76" s="1846"/>
      <c r="N76" s="1846"/>
    </row>
    <row r="77" ht="15.75" customHeight="1">
      <c r="F77" s="58"/>
      <c r="H77" s="1846"/>
      <c r="J77" s="1846"/>
      <c r="L77" s="1846"/>
      <c r="N77" s="1846"/>
    </row>
    <row r="78" ht="15.75" customHeight="1">
      <c r="F78" s="58"/>
      <c r="H78" s="1846"/>
      <c r="J78" s="1846"/>
      <c r="L78" s="1846"/>
      <c r="N78" s="1846"/>
    </row>
    <row r="79" ht="15.75" customHeight="1">
      <c r="F79" s="58"/>
      <c r="H79" s="1846"/>
      <c r="J79" s="1846"/>
      <c r="L79" s="1846"/>
      <c r="N79" s="1846"/>
    </row>
    <row r="80" ht="15.75" customHeight="1">
      <c r="F80" s="58"/>
      <c r="H80" s="1846"/>
      <c r="J80" s="1846"/>
      <c r="L80" s="1846"/>
      <c r="N80" s="1846"/>
    </row>
    <row r="81" ht="15.75" customHeight="1">
      <c r="F81" s="58"/>
      <c r="H81" s="1846"/>
      <c r="J81" s="1846"/>
      <c r="L81" s="1846"/>
      <c r="N81" s="1846"/>
    </row>
    <row r="82" ht="15.75" customHeight="1">
      <c r="F82" s="58"/>
      <c r="H82" s="1846"/>
      <c r="J82" s="1846"/>
      <c r="L82" s="1846"/>
      <c r="N82" s="1846"/>
    </row>
    <row r="83" ht="15.75" customHeight="1">
      <c r="F83" s="58"/>
      <c r="H83" s="1846"/>
      <c r="J83" s="1846"/>
      <c r="L83" s="1846"/>
      <c r="N83" s="1846"/>
    </row>
    <row r="84" ht="15.75" customHeight="1">
      <c r="F84" s="58"/>
      <c r="H84" s="1846"/>
      <c r="J84" s="1846"/>
      <c r="L84" s="1846"/>
      <c r="N84" s="1846"/>
    </row>
    <row r="85" ht="15.75" customHeight="1">
      <c r="F85" s="58"/>
      <c r="H85" s="1846"/>
      <c r="J85" s="1846"/>
      <c r="L85" s="1846"/>
      <c r="N85" s="1846"/>
    </row>
    <row r="86" ht="15.75" customHeight="1">
      <c r="F86" s="58"/>
      <c r="H86" s="1846"/>
      <c r="J86" s="1846"/>
      <c r="L86" s="1846"/>
      <c r="N86" s="1846"/>
    </row>
    <row r="87" ht="15.75" customHeight="1">
      <c r="F87" s="58"/>
      <c r="H87" s="1846"/>
      <c r="J87" s="1846"/>
      <c r="L87" s="1846"/>
      <c r="N87" s="1846"/>
    </row>
    <row r="88" ht="15.75" customHeight="1">
      <c r="F88" s="58"/>
      <c r="H88" s="1846"/>
      <c r="J88" s="1846"/>
      <c r="L88" s="1846"/>
      <c r="N88" s="1846"/>
    </row>
    <row r="89" ht="15.75" customHeight="1">
      <c r="F89" s="58"/>
      <c r="H89" s="1846"/>
      <c r="J89" s="1846"/>
      <c r="L89" s="1846"/>
      <c r="N89" s="1846"/>
    </row>
    <row r="90" ht="15.75" customHeight="1">
      <c r="F90" s="58"/>
      <c r="H90" s="1846"/>
      <c r="J90" s="1846"/>
      <c r="L90" s="1846"/>
      <c r="N90" s="1846"/>
    </row>
    <row r="91" ht="15.75" customHeight="1">
      <c r="F91" s="58"/>
      <c r="H91" s="1846"/>
      <c r="J91" s="1846"/>
      <c r="L91" s="1846"/>
      <c r="N91" s="1846"/>
    </row>
    <row r="92" ht="15.75" customHeight="1">
      <c r="F92" s="58"/>
      <c r="H92" s="1846"/>
      <c r="J92" s="1846"/>
      <c r="L92" s="1846"/>
      <c r="N92" s="1846"/>
    </row>
    <row r="93" ht="15.75" customHeight="1">
      <c r="F93" s="58"/>
      <c r="H93" s="1846"/>
      <c r="J93" s="1846"/>
      <c r="L93" s="1846"/>
      <c r="N93" s="1846"/>
    </row>
    <row r="94" ht="15.75" customHeight="1">
      <c r="F94" s="58"/>
      <c r="H94" s="1846"/>
      <c r="J94" s="1846"/>
      <c r="L94" s="1846"/>
      <c r="N94" s="1846"/>
    </row>
    <row r="95" ht="15.75" customHeight="1">
      <c r="F95" s="58"/>
      <c r="H95" s="1846"/>
      <c r="J95" s="1846"/>
      <c r="L95" s="1846"/>
      <c r="N95" s="1846"/>
    </row>
    <row r="96" ht="15.75" customHeight="1">
      <c r="F96" s="58"/>
      <c r="H96" s="1846"/>
      <c r="J96" s="1846"/>
      <c r="L96" s="1846"/>
      <c r="N96" s="1846"/>
    </row>
    <row r="97" ht="15.75" customHeight="1">
      <c r="F97" s="58"/>
      <c r="H97" s="1846"/>
      <c r="J97" s="1846"/>
      <c r="L97" s="1846"/>
      <c r="N97" s="1846"/>
    </row>
    <row r="98" ht="15.75" customHeight="1">
      <c r="F98" s="58"/>
      <c r="H98" s="1846"/>
      <c r="J98" s="1846"/>
      <c r="L98" s="1846"/>
      <c r="N98" s="1846"/>
    </row>
    <row r="99" ht="15.75" customHeight="1">
      <c r="F99" s="58"/>
      <c r="H99" s="1846"/>
      <c r="J99" s="1846"/>
      <c r="L99" s="1846"/>
      <c r="N99" s="1846"/>
    </row>
    <row r="100" ht="15.75" customHeight="1">
      <c r="F100" s="58"/>
      <c r="H100" s="1846"/>
      <c r="J100" s="1846"/>
      <c r="L100" s="1846"/>
      <c r="N100" s="1846"/>
    </row>
    <row r="101" ht="15.75" customHeight="1">
      <c r="F101" s="58"/>
      <c r="H101" s="1846"/>
      <c r="J101" s="1846"/>
      <c r="L101" s="1846"/>
      <c r="N101" s="1846"/>
    </row>
    <row r="102" ht="15.75" customHeight="1">
      <c r="F102" s="58"/>
      <c r="H102" s="1846"/>
      <c r="J102" s="1846"/>
      <c r="L102" s="1846"/>
      <c r="N102" s="1846"/>
    </row>
    <row r="103" ht="15.75" customHeight="1">
      <c r="F103" s="58"/>
      <c r="H103" s="1846"/>
      <c r="J103" s="1846"/>
      <c r="L103" s="1846"/>
      <c r="N103" s="1846"/>
    </row>
    <row r="104" ht="15.75" customHeight="1">
      <c r="F104" s="58"/>
      <c r="H104" s="1846"/>
      <c r="J104" s="1846"/>
      <c r="L104" s="1846"/>
      <c r="N104" s="1846"/>
    </row>
    <row r="105" ht="15.75" customHeight="1">
      <c r="F105" s="58"/>
      <c r="H105" s="1846"/>
      <c r="J105" s="1846"/>
      <c r="L105" s="1846"/>
      <c r="N105" s="1846"/>
    </row>
    <row r="106" ht="15.75" customHeight="1">
      <c r="F106" s="58"/>
      <c r="H106" s="1846"/>
      <c r="J106" s="1846"/>
      <c r="L106" s="1846"/>
      <c r="N106" s="1846"/>
    </row>
    <row r="107" ht="15.75" customHeight="1">
      <c r="F107" s="58"/>
      <c r="H107" s="1846"/>
      <c r="J107" s="1846"/>
      <c r="L107" s="1846"/>
      <c r="N107" s="1846"/>
    </row>
    <row r="108" ht="15.75" customHeight="1">
      <c r="F108" s="58"/>
      <c r="H108" s="1846"/>
      <c r="J108" s="1846"/>
      <c r="L108" s="1846"/>
      <c r="N108" s="1846"/>
    </row>
    <row r="109" ht="15.75" customHeight="1">
      <c r="F109" s="58"/>
      <c r="H109" s="1846"/>
      <c r="J109" s="1846"/>
      <c r="L109" s="1846"/>
      <c r="N109" s="1846"/>
    </row>
    <row r="110" ht="15.75" customHeight="1">
      <c r="F110" s="58"/>
      <c r="H110" s="1846"/>
      <c r="J110" s="1846"/>
      <c r="L110" s="1846"/>
      <c r="N110" s="1846"/>
    </row>
    <row r="111" ht="15.75" customHeight="1">
      <c r="F111" s="58"/>
      <c r="H111" s="1846"/>
      <c r="J111" s="1846"/>
      <c r="L111" s="1846"/>
      <c r="N111" s="1846"/>
    </row>
    <row r="112" ht="15.75" customHeight="1">
      <c r="F112" s="58"/>
      <c r="H112" s="1846"/>
      <c r="J112" s="1846"/>
      <c r="L112" s="1846"/>
      <c r="N112" s="1846"/>
    </row>
    <row r="113" ht="15.75" customHeight="1">
      <c r="F113" s="58"/>
      <c r="H113" s="1846"/>
      <c r="J113" s="1846"/>
      <c r="L113" s="1846"/>
      <c r="N113" s="1846"/>
    </row>
    <row r="114" ht="15.75" customHeight="1">
      <c r="F114" s="58"/>
      <c r="H114" s="1846"/>
      <c r="J114" s="1846"/>
      <c r="L114" s="1846"/>
      <c r="N114" s="1846"/>
    </row>
    <row r="115" ht="15.75" customHeight="1">
      <c r="F115" s="58"/>
      <c r="H115" s="1846"/>
      <c r="J115" s="1846"/>
      <c r="L115" s="1846"/>
      <c r="N115" s="1846"/>
    </row>
    <row r="116" ht="15.75" customHeight="1">
      <c r="F116" s="58"/>
      <c r="H116" s="1846"/>
      <c r="J116" s="1846"/>
      <c r="L116" s="1846"/>
      <c r="N116" s="1846"/>
    </row>
    <row r="117" ht="15.75" customHeight="1">
      <c r="F117" s="58"/>
      <c r="H117" s="1846"/>
      <c r="J117" s="1846"/>
      <c r="L117" s="1846"/>
      <c r="N117" s="1846"/>
    </row>
    <row r="118" ht="15.75" customHeight="1">
      <c r="F118" s="58"/>
      <c r="H118" s="1846"/>
      <c r="J118" s="1846"/>
      <c r="L118" s="1846"/>
      <c r="N118" s="1846"/>
    </row>
    <row r="119" ht="15.75" customHeight="1">
      <c r="F119" s="58"/>
      <c r="H119" s="1846"/>
      <c r="J119" s="1846"/>
      <c r="L119" s="1846"/>
      <c r="N119" s="1846"/>
    </row>
    <row r="120" ht="15.75" customHeight="1">
      <c r="F120" s="58"/>
      <c r="H120" s="1846"/>
      <c r="J120" s="1846"/>
      <c r="L120" s="1846"/>
      <c r="N120" s="1846"/>
    </row>
    <row r="121" ht="15.75" customHeight="1">
      <c r="F121" s="58"/>
      <c r="H121" s="1846"/>
      <c r="J121" s="1846"/>
      <c r="L121" s="1846"/>
      <c r="N121" s="1846"/>
    </row>
    <row r="122" ht="15.75" customHeight="1">
      <c r="F122" s="58"/>
      <c r="H122" s="1846"/>
      <c r="J122" s="1846"/>
      <c r="L122" s="1846"/>
      <c r="N122" s="1846"/>
    </row>
    <row r="123" ht="15.75" customHeight="1">
      <c r="F123" s="58"/>
      <c r="H123" s="1846"/>
      <c r="J123" s="1846"/>
      <c r="L123" s="1846"/>
      <c r="N123" s="1846"/>
    </row>
    <row r="124" ht="15.75" customHeight="1">
      <c r="F124" s="58"/>
      <c r="H124" s="1846"/>
      <c r="J124" s="1846"/>
      <c r="L124" s="1846"/>
      <c r="N124" s="1846"/>
    </row>
    <row r="125" ht="15.75" customHeight="1">
      <c r="F125" s="58"/>
      <c r="H125" s="1846"/>
      <c r="J125" s="1846"/>
      <c r="L125" s="1846"/>
      <c r="N125" s="1846"/>
    </row>
    <row r="126" ht="15.75" customHeight="1">
      <c r="F126" s="58"/>
      <c r="H126" s="1846"/>
      <c r="J126" s="1846"/>
      <c r="L126" s="1846"/>
      <c r="N126" s="1846"/>
    </row>
    <row r="127" ht="15.75" customHeight="1">
      <c r="F127" s="58"/>
      <c r="H127" s="1846"/>
      <c r="J127" s="1846"/>
      <c r="L127" s="1846"/>
      <c r="N127" s="1846"/>
    </row>
    <row r="128" ht="15.75" customHeight="1">
      <c r="F128" s="58"/>
      <c r="H128" s="1846"/>
      <c r="J128" s="1846"/>
      <c r="L128" s="1846"/>
      <c r="N128" s="1846"/>
    </row>
    <row r="129" ht="15.75" customHeight="1">
      <c r="F129" s="58"/>
      <c r="H129" s="1846"/>
      <c r="J129" s="1846"/>
      <c r="L129" s="1846"/>
      <c r="N129" s="1846"/>
    </row>
    <row r="130" ht="15.75" customHeight="1">
      <c r="F130" s="58"/>
      <c r="H130" s="1846"/>
      <c r="J130" s="1846"/>
      <c r="L130" s="1846"/>
      <c r="N130" s="1846"/>
    </row>
    <row r="131" ht="15.75" customHeight="1">
      <c r="F131" s="58"/>
      <c r="H131" s="1846"/>
      <c r="J131" s="1846"/>
      <c r="L131" s="1846"/>
      <c r="N131" s="1846"/>
    </row>
    <row r="132" ht="15.75" customHeight="1">
      <c r="F132" s="58"/>
      <c r="H132" s="1846"/>
      <c r="J132" s="1846"/>
      <c r="L132" s="1846"/>
      <c r="N132" s="1846"/>
    </row>
    <row r="133" ht="15.75" customHeight="1">
      <c r="F133" s="58"/>
      <c r="H133" s="1846"/>
      <c r="J133" s="1846"/>
      <c r="L133" s="1846"/>
      <c r="N133" s="1846"/>
    </row>
    <row r="134" ht="15.75" customHeight="1">
      <c r="F134" s="58"/>
      <c r="H134" s="1846"/>
      <c r="J134" s="1846"/>
      <c r="L134" s="1846"/>
      <c r="N134" s="1846"/>
    </row>
    <row r="135" ht="15.75" customHeight="1">
      <c r="F135" s="58"/>
      <c r="H135" s="1846"/>
      <c r="J135" s="1846"/>
      <c r="L135" s="1846"/>
      <c r="N135" s="1846"/>
    </row>
    <row r="136" ht="15.75" customHeight="1">
      <c r="F136" s="58"/>
      <c r="H136" s="1846"/>
      <c r="J136" s="1846"/>
      <c r="L136" s="1846"/>
      <c r="N136" s="1846"/>
    </row>
    <row r="137" ht="15.75" customHeight="1">
      <c r="F137" s="58"/>
      <c r="H137" s="1846"/>
      <c r="J137" s="1846"/>
      <c r="L137" s="1846"/>
      <c r="N137" s="1846"/>
    </row>
    <row r="138" ht="15.75" customHeight="1">
      <c r="F138" s="58"/>
      <c r="H138" s="1846"/>
      <c r="J138" s="1846"/>
      <c r="L138" s="1846"/>
      <c r="N138" s="1846"/>
    </row>
    <row r="139" ht="15.75" customHeight="1">
      <c r="F139" s="58"/>
      <c r="H139" s="1846"/>
      <c r="J139" s="1846"/>
      <c r="L139" s="1846"/>
      <c r="N139" s="1846"/>
    </row>
    <row r="140" ht="15.75" customHeight="1">
      <c r="F140" s="58"/>
      <c r="H140" s="1846"/>
      <c r="J140" s="1846"/>
      <c r="L140" s="1846"/>
      <c r="N140" s="1846"/>
    </row>
    <row r="141" ht="15.75" customHeight="1">
      <c r="F141" s="58"/>
      <c r="H141" s="1846"/>
      <c r="J141" s="1846"/>
      <c r="L141" s="1846"/>
      <c r="N141" s="1846"/>
    </row>
    <row r="142" ht="15.75" customHeight="1">
      <c r="F142" s="58"/>
      <c r="H142" s="1846"/>
      <c r="J142" s="1846"/>
      <c r="L142" s="1846"/>
      <c r="N142" s="1846"/>
    </row>
    <row r="143" ht="15.75" customHeight="1">
      <c r="F143" s="58"/>
      <c r="H143" s="1846"/>
      <c r="J143" s="1846"/>
      <c r="L143" s="1846"/>
      <c r="N143" s="1846"/>
    </row>
    <row r="144" ht="15.75" customHeight="1">
      <c r="F144" s="58"/>
      <c r="H144" s="1846"/>
      <c r="J144" s="1846"/>
      <c r="L144" s="1846"/>
      <c r="N144" s="1846"/>
    </row>
    <row r="145" ht="15.75" customHeight="1">
      <c r="F145" s="58"/>
      <c r="H145" s="1846"/>
      <c r="J145" s="1846"/>
      <c r="L145" s="1846"/>
      <c r="N145" s="1846"/>
    </row>
    <row r="146" ht="15.75" customHeight="1">
      <c r="F146" s="58"/>
      <c r="H146" s="1846"/>
      <c r="J146" s="1846"/>
      <c r="L146" s="1846"/>
      <c r="N146" s="1846"/>
    </row>
    <row r="147" ht="15.75" customHeight="1">
      <c r="F147" s="58"/>
      <c r="H147" s="1846"/>
      <c r="J147" s="1846"/>
      <c r="L147" s="1846"/>
      <c r="N147" s="1846"/>
    </row>
    <row r="148" ht="15.75" customHeight="1">
      <c r="F148" s="58"/>
      <c r="H148" s="1846"/>
      <c r="J148" s="1846"/>
      <c r="L148" s="1846"/>
      <c r="N148" s="1846"/>
    </row>
    <row r="149" ht="15.75" customHeight="1">
      <c r="F149" s="58"/>
      <c r="H149" s="1846"/>
      <c r="J149" s="1846"/>
      <c r="L149" s="1846"/>
      <c r="N149" s="1846"/>
    </row>
    <row r="150" ht="15.75" customHeight="1">
      <c r="F150" s="58"/>
      <c r="H150" s="1846"/>
      <c r="J150" s="1846"/>
      <c r="L150" s="1846"/>
      <c r="N150" s="1846"/>
    </row>
    <row r="151" ht="15.75" customHeight="1">
      <c r="F151" s="58"/>
      <c r="H151" s="1846"/>
      <c r="J151" s="1846"/>
      <c r="L151" s="1846"/>
      <c r="N151" s="1846"/>
    </row>
    <row r="152" ht="15.75" customHeight="1">
      <c r="F152" s="58"/>
      <c r="H152" s="1846"/>
      <c r="J152" s="1846"/>
      <c r="L152" s="1846"/>
      <c r="N152" s="1846"/>
    </row>
    <row r="153" ht="15.75" customHeight="1">
      <c r="F153" s="58"/>
      <c r="H153" s="1846"/>
      <c r="J153" s="1846"/>
      <c r="L153" s="1846"/>
      <c r="N153" s="1846"/>
    </row>
    <row r="154" ht="15.75" customHeight="1">
      <c r="F154" s="58"/>
      <c r="H154" s="1846"/>
      <c r="J154" s="1846"/>
      <c r="L154" s="1846"/>
      <c r="N154" s="1846"/>
    </row>
    <row r="155" ht="15.75" customHeight="1">
      <c r="F155" s="58"/>
      <c r="H155" s="1846"/>
      <c r="J155" s="1846"/>
      <c r="L155" s="1846"/>
      <c r="N155" s="1846"/>
    </row>
    <row r="156" ht="15.75" customHeight="1">
      <c r="F156" s="58"/>
      <c r="H156" s="1846"/>
      <c r="J156" s="1846"/>
      <c r="L156" s="1846"/>
      <c r="N156" s="1846"/>
    </row>
    <row r="157" ht="15.75" customHeight="1">
      <c r="F157" s="58"/>
      <c r="H157" s="1846"/>
      <c r="J157" s="1846"/>
      <c r="L157" s="1846"/>
      <c r="N157" s="1846"/>
    </row>
    <row r="158" ht="15.75" customHeight="1">
      <c r="F158" s="58"/>
      <c r="H158" s="1846"/>
      <c r="J158" s="1846"/>
      <c r="L158" s="1846"/>
      <c r="N158" s="1846"/>
    </row>
    <row r="159" ht="15.75" customHeight="1">
      <c r="F159" s="58"/>
      <c r="H159" s="1846"/>
      <c r="J159" s="1846"/>
      <c r="L159" s="1846"/>
      <c r="N159" s="1846"/>
    </row>
    <row r="160" ht="15.75" customHeight="1">
      <c r="F160" s="58"/>
      <c r="H160" s="1846"/>
      <c r="J160" s="1846"/>
      <c r="L160" s="1846"/>
      <c r="N160" s="1846"/>
    </row>
    <row r="161" ht="15.75" customHeight="1">
      <c r="F161" s="58"/>
      <c r="H161" s="1846"/>
      <c r="J161" s="1846"/>
      <c r="L161" s="1846"/>
      <c r="N161" s="1846"/>
    </row>
    <row r="162" ht="15.75" customHeight="1">
      <c r="F162" s="58"/>
      <c r="H162" s="1846"/>
      <c r="J162" s="1846"/>
      <c r="L162" s="1846"/>
      <c r="N162" s="1846"/>
    </row>
    <row r="163" ht="15.75" customHeight="1">
      <c r="F163" s="58"/>
      <c r="H163" s="1846"/>
      <c r="J163" s="1846"/>
      <c r="L163" s="1846"/>
      <c r="N163" s="1846"/>
    </row>
    <row r="164" ht="15.75" customHeight="1">
      <c r="F164" s="58"/>
      <c r="H164" s="1846"/>
      <c r="J164" s="1846"/>
      <c r="L164" s="1846"/>
      <c r="N164" s="1846"/>
    </row>
    <row r="165" ht="15.75" customHeight="1">
      <c r="F165" s="58"/>
      <c r="H165" s="1846"/>
      <c r="J165" s="1846"/>
      <c r="L165" s="1846"/>
      <c r="N165" s="1846"/>
    </row>
    <row r="166" ht="15.75" customHeight="1">
      <c r="F166" s="58"/>
      <c r="H166" s="1846"/>
      <c r="J166" s="1846"/>
      <c r="L166" s="1846"/>
      <c r="N166" s="1846"/>
    </row>
    <row r="167" ht="15.75" customHeight="1">
      <c r="F167" s="58"/>
      <c r="H167" s="1846"/>
      <c r="J167" s="1846"/>
      <c r="L167" s="1846"/>
      <c r="N167" s="1846"/>
    </row>
    <row r="168" ht="15.75" customHeight="1">
      <c r="F168" s="58"/>
      <c r="H168" s="1846"/>
      <c r="J168" s="1846"/>
      <c r="L168" s="1846"/>
      <c r="N168" s="1846"/>
    </row>
    <row r="169" ht="15.75" customHeight="1">
      <c r="F169" s="58"/>
      <c r="H169" s="1846"/>
      <c r="J169" s="1846"/>
      <c r="L169" s="1846"/>
      <c r="N169" s="1846"/>
    </row>
    <row r="170" ht="15.75" customHeight="1">
      <c r="F170" s="58"/>
      <c r="H170" s="1846"/>
      <c r="J170" s="1846"/>
      <c r="L170" s="1846"/>
      <c r="N170" s="1846"/>
    </row>
    <row r="171" ht="15.75" customHeight="1">
      <c r="F171" s="58"/>
      <c r="H171" s="1846"/>
      <c r="J171" s="1846"/>
      <c r="L171" s="1846"/>
      <c r="N171" s="1846"/>
    </row>
    <row r="172" ht="15.75" customHeight="1">
      <c r="F172" s="58"/>
      <c r="H172" s="1846"/>
      <c r="J172" s="1846"/>
      <c r="L172" s="1846"/>
      <c r="N172" s="1846"/>
    </row>
    <row r="173" ht="15.75" customHeight="1">
      <c r="F173" s="58"/>
      <c r="H173" s="1846"/>
      <c r="J173" s="1846"/>
      <c r="L173" s="1846"/>
      <c r="N173" s="1846"/>
    </row>
    <row r="174" ht="15.75" customHeight="1">
      <c r="F174" s="58"/>
      <c r="H174" s="1846"/>
      <c r="J174" s="1846"/>
      <c r="L174" s="1846"/>
      <c r="N174" s="1846"/>
    </row>
    <row r="175" ht="15.75" customHeight="1">
      <c r="F175" s="58"/>
      <c r="H175" s="1846"/>
      <c r="J175" s="1846"/>
      <c r="L175" s="1846"/>
      <c r="N175" s="1846"/>
    </row>
    <row r="176" ht="15.75" customHeight="1">
      <c r="F176" s="58"/>
      <c r="H176" s="1846"/>
      <c r="J176" s="1846"/>
      <c r="L176" s="1846"/>
      <c r="N176" s="1846"/>
    </row>
    <row r="177" ht="15.75" customHeight="1">
      <c r="F177" s="58"/>
      <c r="H177" s="1846"/>
      <c r="J177" s="1846"/>
      <c r="L177" s="1846"/>
      <c r="N177" s="1846"/>
    </row>
    <row r="178" ht="15.75" customHeight="1">
      <c r="F178" s="58"/>
      <c r="H178" s="1846"/>
      <c r="J178" s="1846"/>
      <c r="L178" s="1846"/>
      <c r="N178" s="1846"/>
    </row>
    <row r="179" ht="15.75" customHeight="1">
      <c r="F179" s="58"/>
      <c r="H179" s="1846"/>
      <c r="J179" s="1846"/>
      <c r="L179" s="1846"/>
      <c r="N179" s="1846"/>
    </row>
    <row r="180" ht="15.75" customHeight="1">
      <c r="F180" s="58"/>
      <c r="H180" s="1846"/>
      <c r="J180" s="1846"/>
      <c r="L180" s="1846"/>
      <c r="N180" s="1846"/>
    </row>
    <row r="181" ht="15.75" customHeight="1">
      <c r="F181" s="58"/>
      <c r="H181" s="1846"/>
      <c r="J181" s="1846"/>
      <c r="L181" s="1846"/>
      <c r="N181" s="1846"/>
    </row>
    <row r="182" ht="15.75" customHeight="1">
      <c r="F182" s="58"/>
      <c r="H182" s="1846"/>
      <c r="J182" s="1846"/>
      <c r="L182" s="1846"/>
      <c r="N182" s="1846"/>
    </row>
    <row r="183" ht="15.75" customHeight="1">
      <c r="F183" s="58"/>
      <c r="H183" s="1846"/>
      <c r="J183" s="1846"/>
      <c r="L183" s="1846"/>
      <c r="N183" s="1846"/>
    </row>
    <row r="184" ht="15.75" customHeight="1">
      <c r="F184" s="58"/>
      <c r="H184" s="1846"/>
      <c r="J184" s="1846"/>
      <c r="L184" s="1846"/>
      <c r="N184" s="1846"/>
    </row>
    <row r="185" ht="15.75" customHeight="1">
      <c r="F185" s="58"/>
      <c r="H185" s="1846"/>
      <c r="J185" s="1846"/>
      <c r="L185" s="1846"/>
      <c r="N185" s="1846"/>
    </row>
    <row r="186" ht="15.75" customHeight="1">
      <c r="F186" s="58"/>
      <c r="H186" s="1846"/>
      <c r="J186" s="1846"/>
      <c r="L186" s="1846"/>
      <c r="N186" s="1846"/>
    </row>
    <row r="187" ht="15.75" customHeight="1">
      <c r="F187" s="58"/>
      <c r="H187" s="1846"/>
      <c r="J187" s="1846"/>
      <c r="L187" s="1846"/>
      <c r="N187" s="1846"/>
    </row>
    <row r="188" ht="15.75" customHeight="1">
      <c r="F188" s="58"/>
      <c r="H188" s="1846"/>
      <c r="J188" s="1846"/>
      <c r="L188" s="1846"/>
      <c r="N188" s="1846"/>
    </row>
    <row r="189" ht="15.75" customHeight="1">
      <c r="F189" s="58"/>
      <c r="H189" s="1846"/>
      <c r="J189" s="1846"/>
      <c r="L189" s="1846"/>
      <c r="N189" s="1846"/>
    </row>
    <row r="190" ht="15.75" customHeight="1">
      <c r="F190" s="58"/>
      <c r="H190" s="1846"/>
      <c r="J190" s="1846"/>
      <c r="L190" s="1846"/>
      <c r="N190" s="1846"/>
    </row>
    <row r="191" ht="15.75" customHeight="1">
      <c r="F191" s="58"/>
      <c r="H191" s="1846"/>
      <c r="J191" s="1846"/>
      <c r="L191" s="1846"/>
      <c r="N191" s="1846"/>
    </row>
    <row r="192" ht="15.75" customHeight="1">
      <c r="F192" s="58"/>
      <c r="H192" s="1846"/>
      <c r="J192" s="1846"/>
      <c r="L192" s="1846"/>
      <c r="N192" s="1846"/>
    </row>
    <row r="193" ht="15.75" customHeight="1">
      <c r="F193" s="58"/>
      <c r="H193" s="1846"/>
      <c r="J193" s="1846"/>
      <c r="L193" s="1846"/>
      <c r="N193" s="1846"/>
    </row>
    <row r="194" ht="15.75" customHeight="1">
      <c r="F194" s="58"/>
      <c r="H194" s="1846"/>
      <c r="J194" s="1846"/>
      <c r="L194" s="1846"/>
      <c r="N194" s="1846"/>
    </row>
    <row r="195" ht="15.75" customHeight="1">
      <c r="F195" s="58"/>
      <c r="H195" s="1846"/>
      <c r="J195" s="1846"/>
      <c r="L195" s="1846"/>
      <c r="N195" s="1846"/>
    </row>
    <row r="196" ht="15.75" customHeight="1">
      <c r="F196" s="58"/>
      <c r="H196" s="1846"/>
      <c r="J196" s="1846"/>
      <c r="L196" s="1846"/>
      <c r="N196" s="1846"/>
    </row>
    <row r="197" ht="15.75" customHeight="1">
      <c r="F197" s="58"/>
      <c r="H197" s="1846"/>
      <c r="J197" s="1846"/>
      <c r="L197" s="1846"/>
      <c r="N197" s="1846"/>
    </row>
    <row r="198" ht="15.75" customHeight="1">
      <c r="F198" s="58"/>
      <c r="H198" s="1846"/>
      <c r="J198" s="1846"/>
      <c r="L198" s="1846"/>
      <c r="N198" s="1846"/>
    </row>
    <row r="199" ht="15.75" customHeight="1">
      <c r="F199" s="58"/>
      <c r="H199" s="1846"/>
      <c r="J199" s="1846"/>
      <c r="L199" s="1846"/>
      <c r="N199" s="1846"/>
    </row>
    <row r="200" ht="15.75" customHeight="1">
      <c r="F200" s="58"/>
      <c r="H200" s="1846"/>
      <c r="J200" s="1846"/>
      <c r="L200" s="1846"/>
      <c r="N200" s="1846"/>
    </row>
    <row r="201" ht="15.75" customHeight="1">
      <c r="F201" s="58"/>
      <c r="H201" s="1846"/>
      <c r="J201" s="1846"/>
      <c r="L201" s="1846"/>
      <c r="N201" s="1846"/>
    </row>
    <row r="202" ht="15.75" customHeight="1">
      <c r="F202" s="58"/>
      <c r="H202" s="1846"/>
      <c r="J202" s="1846"/>
      <c r="L202" s="1846"/>
      <c r="N202" s="1846"/>
    </row>
    <row r="203" ht="15.75" customHeight="1">
      <c r="F203" s="58"/>
      <c r="H203" s="1846"/>
      <c r="J203" s="1846"/>
      <c r="L203" s="1846"/>
      <c r="N203" s="1846"/>
    </row>
    <row r="204" ht="15.75" customHeight="1">
      <c r="F204" s="58"/>
      <c r="H204" s="1846"/>
      <c r="J204" s="1846"/>
      <c r="L204" s="1846"/>
      <c r="N204" s="1846"/>
    </row>
    <row r="205" ht="15.75" customHeight="1">
      <c r="F205" s="58"/>
      <c r="H205" s="1846"/>
      <c r="J205" s="1846"/>
      <c r="L205" s="1846"/>
      <c r="N205" s="1846"/>
    </row>
    <row r="206" ht="15.75" customHeight="1">
      <c r="F206" s="58"/>
      <c r="H206" s="1846"/>
      <c r="J206" s="1846"/>
      <c r="L206" s="1846"/>
      <c r="N206" s="1846"/>
    </row>
    <row r="207" ht="15.75" customHeight="1">
      <c r="F207" s="58"/>
      <c r="H207" s="1846"/>
      <c r="J207" s="1846"/>
      <c r="L207" s="1846"/>
      <c r="N207" s="1846"/>
    </row>
    <row r="208" ht="15.75" customHeight="1">
      <c r="F208" s="58"/>
      <c r="H208" s="1846"/>
      <c r="J208" s="1846"/>
      <c r="L208" s="1846"/>
      <c r="N208" s="1846"/>
    </row>
    <row r="209" ht="15.75" customHeight="1">
      <c r="F209" s="58"/>
      <c r="H209" s="1846"/>
      <c r="J209" s="1846"/>
      <c r="L209" s="1846"/>
      <c r="N209" s="1846"/>
    </row>
    <row r="210" ht="15.75" customHeight="1">
      <c r="F210" s="58"/>
      <c r="H210" s="1846"/>
      <c r="J210" s="1846"/>
      <c r="L210" s="1846"/>
      <c r="N210" s="1846"/>
    </row>
    <row r="211" ht="15.75" customHeight="1">
      <c r="F211" s="58"/>
      <c r="H211" s="1846"/>
      <c r="J211" s="1846"/>
      <c r="L211" s="1846"/>
      <c r="N211" s="1846"/>
    </row>
    <row r="212" ht="15.75" customHeight="1">
      <c r="F212" s="58"/>
      <c r="H212" s="1846"/>
      <c r="J212" s="1846"/>
      <c r="L212" s="1846"/>
      <c r="N212" s="1846"/>
    </row>
    <row r="213" ht="15.75" customHeight="1">
      <c r="F213" s="58"/>
      <c r="H213" s="1846"/>
      <c r="J213" s="1846"/>
      <c r="L213" s="1846"/>
      <c r="N213" s="1846"/>
    </row>
    <row r="214" ht="15.75" customHeight="1">
      <c r="F214" s="58"/>
      <c r="H214" s="1846"/>
      <c r="J214" s="1846"/>
      <c r="L214" s="1846"/>
      <c r="N214" s="1846"/>
    </row>
    <row r="215" ht="15.75" customHeight="1">
      <c r="F215" s="58"/>
      <c r="H215" s="1846"/>
      <c r="J215" s="1846"/>
      <c r="L215" s="1846"/>
      <c r="N215" s="1846"/>
    </row>
    <row r="216" ht="15.75" customHeight="1">
      <c r="F216" s="58"/>
      <c r="H216" s="1846"/>
      <c r="J216" s="1846"/>
      <c r="L216" s="1846"/>
      <c r="N216" s="1846"/>
    </row>
    <row r="217" ht="15.75" customHeight="1">
      <c r="F217" s="58"/>
      <c r="H217" s="1846"/>
      <c r="J217" s="1846"/>
      <c r="L217" s="1846"/>
      <c r="N217" s="1846"/>
    </row>
    <row r="218" ht="15.75" customHeight="1">
      <c r="F218" s="58"/>
      <c r="H218" s="1846"/>
      <c r="J218" s="1846"/>
      <c r="L218" s="1846"/>
      <c r="N218" s="1846"/>
    </row>
    <row r="219" ht="15.75" customHeight="1">
      <c r="F219" s="58"/>
      <c r="H219" s="1846"/>
      <c r="J219" s="1846"/>
      <c r="L219" s="1846"/>
      <c r="N219" s="1846"/>
    </row>
    <row r="220" ht="15.75" customHeight="1">
      <c r="F220" s="58"/>
      <c r="H220" s="1846"/>
      <c r="J220" s="1846"/>
      <c r="L220" s="1846"/>
      <c r="N220" s="1846"/>
    </row>
    <row r="221" ht="15.75" customHeight="1">
      <c r="F221" s="58"/>
      <c r="H221" s="1846"/>
      <c r="J221" s="1846"/>
      <c r="L221" s="1846"/>
      <c r="N221" s="1846"/>
    </row>
    <row r="222" ht="15.75" customHeight="1">
      <c r="F222" s="58"/>
      <c r="H222" s="1846"/>
      <c r="J222" s="1846"/>
      <c r="L222" s="1846"/>
      <c r="N222" s="1846"/>
    </row>
    <row r="223" ht="15.75" customHeight="1">
      <c r="F223" s="58"/>
      <c r="H223" s="1846"/>
      <c r="J223" s="1846"/>
      <c r="L223" s="1846"/>
      <c r="N223" s="1846"/>
    </row>
    <row r="224" ht="15.75" customHeight="1">
      <c r="F224" s="58"/>
      <c r="H224" s="1846"/>
      <c r="J224" s="1846"/>
      <c r="L224" s="1846"/>
      <c r="N224" s="1846"/>
    </row>
    <row r="225" ht="15.75" customHeight="1">
      <c r="F225" s="58"/>
      <c r="H225" s="1846"/>
      <c r="J225" s="1846"/>
      <c r="L225" s="1846"/>
      <c r="N225" s="1846"/>
    </row>
    <row r="226" ht="15.75" customHeight="1">
      <c r="F226" s="58"/>
      <c r="H226" s="1846"/>
      <c r="J226" s="1846"/>
      <c r="L226" s="1846"/>
      <c r="N226" s="1846"/>
    </row>
    <row r="227" ht="15.75" customHeight="1">
      <c r="F227" s="58"/>
      <c r="H227" s="1846"/>
      <c r="J227" s="1846"/>
      <c r="L227" s="1846"/>
      <c r="N227" s="1846"/>
    </row>
    <row r="228" ht="15.75" customHeight="1">
      <c r="F228" s="58"/>
      <c r="H228" s="1846"/>
      <c r="J228" s="1846"/>
      <c r="L228" s="1846"/>
      <c r="N228" s="1846"/>
    </row>
    <row r="229" ht="15.75" customHeight="1">
      <c r="F229" s="58"/>
      <c r="H229" s="1846"/>
      <c r="J229" s="1846"/>
      <c r="L229" s="1846"/>
      <c r="N229" s="1846"/>
    </row>
    <row r="230" ht="15.75" customHeight="1">
      <c r="F230" s="58"/>
      <c r="H230" s="1846"/>
      <c r="J230" s="1846"/>
      <c r="L230" s="1846"/>
      <c r="N230" s="1846"/>
    </row>
    <row r="231" ht="15.75" customHeight="1">
      <c r="F231" s="58"/>
      <c r="H231" s="1846"/>
      <c r="J231" s="1846"/>
      <c r="L231" s="1846"/>
      <c r="N231" s="1846"/>
    </row>
    <row r="232" ht="15.75" customHeight="1">
      <c r="F232" s="58"/>
      <c r="H232" s="1846"/>
      <c r="J232" s="1846"/>
      <c r="L232" s="1846"/>
      <c r="N232" s="1846"/>
    </row>
    <row r="233" ht="15.75" customHeight="1">
      <c r="F233" s="58"/>
      <c r="H233" s="1846"/>
      <c r="J233" s="1846"/>
      <c r="L233" s="1846"/>
      <c r="N233" s="1846"/>
    </row>
    <row r="234" ht="15.75" customHeight="1">
      <c r="F234" s="58"/>
      <c r="H234" s="1846"/>
      <c r="J234" s="1846"/>
      <c r="L234" s="1846"/>
      <c r="N234" s="1846"/>
    </row>
    <row r="235" ht="15.75" customHeight="1">
      <c r="F235" s="58"/>
      <c r="H235" s="1846"/>
      <c r="J235" s="1846"/>
      <c r="L235" s="1846"/>
      <c r="N235" s="1846"/>
    </row>
    <row r="236" ht="15.75" customHeight="1">
      <c r="F236" s="58"/>
      <c r="H236" s="1846"/>
      <c r="J236" s="1846"/>
      <c r="L236" s="1846"/>
      <c r="N236" s="1846"/>
    </row>
    <row r="237" ht="15.75" customHeight="1">
      <c r="F237" s="58"/>
      <c r="H237" s="1846"/>
      <c r="J237" s="1846"/>
      <c r="L237" s="1846"/>
      <c r="N237" s="1846"/>
    </row>
    <row r="238" ht="15.75" customHeight="1">
      <c r="F238" s="58"/>
      <c r="H238" s="1846"/>
      <c r="J238" s="1846"/>
      <c r="L238" s="1846"/>
      <c r="N238" s="1846"/>
    </row>
    <row r="239" ht="15.75" customHeight="1">
      <c r="F239" s="58"/>
      <c r="H239" s="1846"/>
      <c r="J239" s="1846"/>
      <c r="L239" s="1846"/>
      <c r="N239" s="1846"/>
    </row>
    <row r="240" ht="15.75" customHeight="1">
      <c r="F240" s="58"/>
      <c r="H240" s="1846"/>
      <c r="J240" s="1846"/>
      <c r="L240" s="1846"/>
      <c r="N240" s="1846"/>
    </row>
    <row r="241" ht="15.75" customHeight="1">
      <c r="F241" s="58"/>
      <c r="H241" s="1846"/>
      <c r="J241" s="1846"/>
      <c r="L241" s="1846"/>
      <c r="N241" s="1846"/>
    </row>
    <row r="242" ht="15.75" customHeight="1">
      <c r="F242" s="58"/>
      <c r="H242" s="1846"/>
      <c r="J242" s="1846"/>
      <c r="L242" s="1846"/>
      <c r="N242" s="1846"/>
    </row>
    <row r="243" ht="15.75" customHeight="1">
      <c r="F243" s="58"/>
      <c r="H243" s="1846"/>
      <c r="J243" s="1846"/>
      <c r="L243" s="1846"/>
      <c r="N243" s="1846"/>
    </row>
    <row r="244" ht="15.75" customHeight="1">
      <c r="F244" s="58"/>
      <c r="H244" s="1846"/>
      <c r="J244" s="1846"/>
      <c r="L244" s="1846"/>
      <c r="N244" s="1846"/>
    </row>
    <row r="245" ht="15.75" customHeight="1">
      <c r="F245" s="58"/>
      <c r="H245" s="1846"/>
      <c r="J245" s="1846"/>
      <c r="L245" s="1846"/>
      <c r="N245" s="1846"/>
    </row>
    <row r="246" ht="15.75" customHeight="1">
      <c r="F246" s="58"/>
      <c r="H246" s="1846"/>
      <c r="J246" s="1846"/>
      <c r="L246" s="1846"/>
      <c r="N246" s="1846"/>
    </row>
    <row r="247" ht="15.75" customHeight="1">
      <c r="F247" s="58"/>
      <c r="H247" s="1846"/>
      <c r="J247" s="1846"/>
      <c r="L247" s="1846"/>
      <c r="N247" s="1846"/>
    </row>
    <row r="248" ht="15.75" customHeight="1">
      <c r="F248" s="58"/>
      <c r="H248" s="1846"/>
      <c r="J248" s="1846"/>
      <c r="L248" s="1846"/>
      <c r="N248" s="1846"/>
    </row>
    <row r="249" ht="15.75" customHeight="1">
      <c r="F249" s="58"/>
      <c r="H249" s="1846"/>
      <c r="J249" s="1846"/>
      <c r="L249" s="1846"/>
      <c r="N249" s="1846"/>
    </row>
    <row r="250" ht="15.75" customHeight="1">
      <c r="F250" s="58"/>
      <c r="H250" s="1846"/>
      <c r="J250" s="1846"/>
      <c r="L250" s="1846"/>
      <c r="N250" s="1846"/>
    </row>
    <row r="251" ht="15.75" customHeight="1">
      <c r="F251" s="58"/>
      <c r="H251" s="1846"/>
      <c r="J251" s="1846"/>
      <c r="L251" s="1846"/>
      <c r="N251" s="1846"/>
    </row>
    <row r="252" ht="15.75" customHeight="1">
      <c r="F252" s="58"/>
      <c r="H252" s="1846"/>
      <c r="J252" s="1846"/>
      <c r="L252" s="1846"/>
      <c r="N252" s="1846"/>
    </row>
    <row r="253" ht="15.75" customHeight="1">
      <c r="F253" s="58"/>
      <c r="H253" s="1846"/>
      <c r="J253" s="1846"/>
      <c r="L253" s="1846"/>
      <c r="N253" s="1846"/>
    </row>
    <row r="254" ht="15.75" customHeight="1">
      <c r="F254" s="58"/>
      <c r="H254" s="1846"/>
      <c r="J254" s="1846"/>
      <c r="L254" s="1846"/>
      <c r="N254" s="1846"/>
    </row>
    <row r="255" ht="15.75" customHeight="1">
      <c r="F255" s="58"/>
      <c r="H255" s="1846"/>
      <c r="J255" s="1846"/>
      <c r="L255" s="1846"/>
      <c r="N255" s="1846"/>
    </row>
    <row r="256" ht="15.75" customHeight="1">
      <c r="F256" s="58"/>
      <c r="H256" s="1846"/>
      <c r="J256" s="1846"/>
      <c r="L256" s="1846"/>
      <c r="N256" s="1846"/>
    </row>
    <row r="257" ht="15.75" customHeight="1">
      <c r="F257" s="58"/>
      <c r="H257" s="1846"/>
      <c r="J257" s="1846"/>
      <c r="L257" s="1846"/>
      <c r="N257" s="1846"/>
    </row>
    <row r="258" ht="15.75" customHeight="1">
      <c r="F258" s="58"/>
      <c r="H258" s="1846"/>
      <c r="J258" s="1846"/>
      <c r="L258" s="1846"/>
      <c r="N258" s="1846"/>
    </row>
    <row r="259" ht="15.75" customHeight="1">
      <c r="F259" s="58"/>
      <c r="H259" s="1846"/>
      <c r="J259" s="1846"/>
      <c r="L259" s="1846"/>
      <c r="N259" s="1846"/>
    </row>
    <row r="260" ht="15.75" customHeight="1">
      <c r="F260" s="58"/>
      <c r="H260" s="1846"/>
      <c r="J260" s="1846"/>
      <c r="L260" s="1846"/>
      <c r="N260" s="1846"/>
    </row>
    <row r="261" ht="15.75" customHeight="1">
      <c r="F261" s="58"/>
      <c r="H261" s="1846"/>
      <c r="J261" s="1846"/>
      <c r="L261" s="1846"/>
      <c r="N261" s="1846"/>
    </row>
    <row r="262" ht="15.75" customHeight="1">
      <c r="F262" s="58"/>
      <c r="H262" s="1846"/>
      <c r="J262" s="1846"/>
      <c r="L262" s="1846"/>
      <c r="N262" s="1846"/>
    </row>
    <row r="263" ht="15.75" customHeight="1">
      <c r="F263" s="58"/>
      <c r="H263" s="1846"/>
      <c r="J263" s="1846"/>
      <c r="L263" s="1846"/>
      <c r="N263" s="1846"/>
    </row>
    <row r="264" ht="15.75" customHeight="1">
      <c r="F264" s="58"/>
      <c r="H264" s="1846"/>
      <c r="J264" s="1846"/>
      <c r="L264" s="1846"/>
      <c r="N264" s="1846"/>
    </row>
    <row r="265" ht="15.75" customHeight="1">
      <c r="F265" s="58"/>
      <c r="H265" s="1846"/>
      <c r="J265" s="1846"/>
      <c r="L265" s="1846"/>
      <c r="N265" s="1846"/>
    </row>
    <row r="266" ht="15.75" customHeight="1">
      <c r="F266" s="58"/>
      <c r="H266" s="1846"/>
      <c r="J266" s="1846"/>
      <c r="L266" s="1846"/>
      <c r="N266" s="1846"/>
    </row>
    <row r="267" ht="15.75" customHeight="1">
      <c r="F267" s="58"/>
      <c r="H267" s="1846"/>
      <c r="J267" s="1846"/>
      <c r="L267" s="1846"/>
      <c r="N267" s="1846"/>
    </row>
    <row r="268" ht="15.75" customHeight="1">
      <c r="F268" s="58"/>
      <c r="H268" s="1846"/>
      <c r="J268" s="1846"/>
      <c r="L268" s="1846"/>
      <c r="N268" s="1846"/>
    </row>
    <row r="269" ht="15.75" customHeight="1">
      <c r="F269" s="58"/>
      <c r="H269" s="1846"/>
      <c r="J269" s="1846"/>
      <c r="L269" s="1846"/>
      <c r="N269" s="1846"/>
    </row>
    <row r="270" ht="15.75" customHeight="1">
      <c r="F270" s="58"/>
      <c r="H270" s="1846"/>
      <c r="J270" s="1846"/>
      <c r="L270" s="1846"/>
      <c r="N270" s="1846"/>
    </row>
    <row r="271" ht="15.75" customHeight="1">
      <c r="F271" s="58"/>
      <c r="H271" s="1846"/>
      <c r="J271" s="1846"/>
      <c r="L271" s="1846"/>
      <c r="N271" s="1846"/>
    </row>
    <row r="272" ht="15.75" customHeight="1">
      <c r="F272" s="58"/>
      <c r="H272" s="1846"/>
      <c r="J272" s="1846"/>
      <c r="L272" s="1846"/>
      <c r="N272" s="1846"/>
    </row>
    <row r="273" ht="15.75" customHeight="1">
      <c r="F273" s="58"/>
      <c r="H273" s="1846"/>
      <c r="J273" s="1846"/>
      <c r="L273" s="1846"/>
      <c r="N273" s="1846"/>
    </row>
    <row r="274" ht="15.75" customHeight="1">
      <c r="F274" s="58"/>
      <c r="H274" s="1846"/>
      <c r="J274" s="1846"/>
      <c r="L274" s="1846"/>
      <c r="N274" s="1846"/>
    </row>
    <row r="275" ht="15.75" customHeight="1">
      <c r="F275" s="58"/>
      <c r="H275" s="1846"/>
      <c r="J275" s="1846"/>
      <c r="L275" s="1846"/>
      <c r="N275" s="1846"/>
    </row>
    <row r="276" ht="15.75" customHeight="1">
      <c r="F276" s="58"/>
      <c r="H276" s="1846"/>
      <c r="J276" s="1846"/>
      <c r="L276" s="1846"/>
      <c r="N276" s="1846"/>
    </row>
    <row r="277" ht="15.75" customHeight="1">
      <c r="F277" s="58"/>
      <c r="H277" s="1846"/>
      <c r="J277" s="1846"/>
      <c r="L277" s="1846"/>
      <c r="N277" s="1846"/>
    </row>
    <row r="278" ht="15.75" customHeight="1">
      <c r="F278" s="58"/>
      <c r="H278" s="1846"/>
      <c r="J278" s="1846"/>
      <c r="L278" s="1846"/>
      <c r="N278" s="1846"/>
    </row>
    <row r="279" ht="15.75" customHeight="1">
      <c r="F279" s="58"/>
      <c r="H279" s="1846"/>
      <c r="J279" s="1846"/>
      <c r="L279" s="1846"/>
      <c r="N279" s="1846"/>
    </row>
    <row r="280" ht="15.75" customHeight="1">
      <c r="F280" s="58"/>
      <c r="H280" s="1846"/>
      <c r="J280" s="1846"/>
      <c r="L280" s="1846"/>
      <c r="N280" s="1846"/>
    </row>
    <row r="281" ht="15.75" customHeight="1">
      <c r="F281" s="58"/>
      <c r="H281" s="1846"/>
      <c r="J281" s="1846"/>
      <c r="L281" s="1846"/>
      <c r="N281" s="1846"/>
    </row>
    <row r="282" ht="15.75" customHeight="1">
      <c r="F282" s="58"/>
      <c r="H282" s="1846"/>
      <c r="J282" s="1846"/>
      <c r="L282" s="1846"/>
      <c r="N282" s="1846"/>
    </row>
    <row r="283" ht="15.75" customHeight="1">
      <c r="F283" s="58"/>
      <c r="H283" s="1846"/>
      <c r="J283" s="1846"/>
      <c r="L283" s="1846"/>
      <c r="N283" s="1846"/>
    </row>
    <row r="284" ht="15.75" customHeight="1">
      <c r="F284" s="58"/>
      <c r="H284" s="1846"/>
      <c r="J284" s="1846"/>
      <c r="L284" s="1846"/>
      <c r="N284" s="1846"/>
    </row>
    <row r="285" ht="15.75" customHeight="1">
      <c r="F285" s="58"/>
      <c r="H285" s="1846"/>
      <c r="J285" s="1846"/>
      <c r="L285" s="1846"/>
      <c r="N285" s="1846"/>
    </row>
    <row r="286" ht="15.75" customHeight="1">
      <c r="F286" s="58"/>
      <c r="H286" s="1846"/>
      <c r="J286" s="1846"/>
      <c r="L286" s="1846"/>
      <c r="N286" s="1846"/>
    </row>
    <row r="287" ht="15.75" customHeight="1">
      <c r="F287" s="58"/>
      <c r="H287" s="1846"/>
      <c r="J287" s="1846"/>
      <c r="L287" s="1846"/>
      <c r="N287" s="1846"/>
    </row>
    <row r="288" ht="15.75" customHeight="1">
      <c r="F288" s="58"/>
      <c r="H288" s="1846"/>
      <c r="J288" s="1846"/>
      <c r="L288" s="1846"/>
      <c r="N288" s="1846"/>
    </row>
    <row r="289" ht="15.75" customHeight="1">
      <c r="F289" s="58"/>
      <c r="H289" s="1846"/>
      <c r="J289" s="1846"/>
      <c r="L289" s="1846"/>
      <c r="N289" s="1846"/>
    </row>
    <row r="290" ht="15.75" customHeight="1">
      <c r="F290" s="58"/>
      <c r="H290" s="1846"/>
      <c r="J290" s="1846"/>
      <c r="L290" s="1846"/>
      <c r="N290" s="1846"/>
    </row>
    <row r="291" ht="15.75" customHeight="1">
      <c r="F291" s="58"/>
      <c r="H291" s="1846"/>
      <c r="J291" s="1846"/>
      <c r="L291" s="1846"/>
      <c r="N291" s="1846"/>
    </row>
    <row r="292" ht="15.75" customHeight="1">
      <c r="F292" s="58"/>
      <c r="H292" s="1846"/>
      <c r="J292" s="1846"/>
      <c r="L292" s="1846"/>
      <c r="N292" s="1846"/>
    </row>
    <row r="293" ht="15.75" customHeight="1">
      <c r="F293" s="58"/>
      <c r="H293" s="1846"/>
      <c r="J293" s="1846"/>
      <c r="L293" s="1846"/>
      <c r="N293" s="1846"/>
    </row>
    <row r="294" ht="15.75" customHeight="1">
      <c r="F294" s="58"/>
      <c r="H294" s="1846"/>
      <c r="J294" s="1846"/>
      <c r="L294" s="1846"/>
      <c r="N294" s="1846"/>
    </row>
    <row r="295" ht="15.75" customHeight="1">
      <c r="F295" s="58"/>
      <c r="H295" s="1846"/>
      <c r="J295" s="1846"/>
      <c r="L295" s="1846"/>
      <c r="N295" s="1846"/>
    </row>
    <row r="296" ht="15.75" customHeight="1">
      <c r="F296" s="58"/>
      <c r="H296" s="1846"/>
      <c r="J296" s="1846"/>
      <c r="L296" s="1846"/>
      <c r="N296" s="1846"/>
    </row>
    <row r="297" ht="15.75" customHeight="1">
      <c r="F297" s="58"/>
      <c r="H297" s="1846"/>
      <c r="J297" s="1846"/>
      <c r="L297" s="1846"/>
      <c r="N297" s="1846"/>
    </row>
    <row r="298" ht="15.75" customHeight="1">
      <c r="F298" s="58"/>
      <c r="H298" s="1846"/>
      <c r="J298" s="1846"/>
      <c r="L298" s="1846"/>
      <c r="N298" s="1846"/>
    </row>
    <row r="299" ht="15.75" customHeight="1">
      <c r="F299" s="58"/>
      <c r="H299" s="1846"/>
      <c r="J299" s="1846"/>
      <c r="L299" s="1846"/>
      <c r="N299" s="1846"/>
    </row>
    <row r="300" ht="15.75" customHeight="1">
      <c r="F300" s="58"/>
      <c r="H300" s="1846"/>
      <c r="J300" s="1846"/>
      <c r="L300" s="1846"/>
      <c r="N300" s="1846"/>
    </row>
    <row r="301" ht="15.75" customHeight="1">
      <c r="F301" s="58"/>
      <c r="H301" s="1846"/>
      <c r="J301" s="1846"/>
      <c r="L301" s="1846"/>
      <c r="N301" s="1846"/>
    </row>
    <row r="302" ht="15.75" customHeight="1">
      <c r="F302" s="58"/>
      <c r="H302" s="1846"/>
      <c r="J302" s="1846"/>
      <c r="L302" s="1846"/>
      <c r="N302" s="1846"/>
    </row>
    <row r="303" ht="15.75" customHeight="1">
      <c r="F303" s="58"/>
      <c r="H303" s="1846"/>
      <c r="J303" s="1846"/>
      <c r="L303" s="1846"/>
      <c r="N303" s="1846"/>
    </row>
    <row r="304" ht="15.75" customHeight="1">
      <c r="F304" s="58"/>
      <c r="H304" s="1846"/>
      <c r="J304" s="1846"/>
      <c r="L304" s="1846"/>
      <c r="N304" s="1846"/>
    </row>
    <row r="305" ht="15.75" customHeight="1">
      <c r="F305" s="58"/>
      <c r="H305" s="1846"/>
      <c r="J305" s="1846"/>
      <c r="L305" s="1846"/>
      <c r="N305" s="1846"/>
    </row>
    <row r="306" ht="15.75" customHeight="1">
      <c r="F306" s="58"/>
      <c r="H306" s="1846"/>
      <c r="J306" s="1846"/>
      <c r="L306" s="1846"/>
      <c r="N306" s="1846"/>
    </row>
    <row r="307" ht="15.75" customHeight="1">
      <c r="F307" s="58"/>
      <c r="H307" s="1846"/>
      <c r="J307" s="1846"/>
      <c r="L307" s="1846"/>
      <c r="N307" s="1846"/>
    </row>
    <row r="308" ht="15.75" customHeight="1">
      <c r="F308" s="58"/>
      <c r="H308" s="1846"/>
      <c r="J308" s="1846"/>
      <c r="L308" s="1846"/>
      <c r="N308" s="1846"/>
    </row>
    <row r="309" ht="15.75" customHeight="1">
      <c r="F309" s="58"/>
      <c r="H309" s="1846"/>
      <c r="J309" s="1846"/>
      <c r="L309" s="1846"/>
      <c r="N309" s="1846"/>
    </row>
    <row r="310" ht="15.75" customHeight="1">
      <c r="F310" s="58"/>
      <c r="H310" s="1846"/>
      <c r="J310" s="1846"/>
      <c r="L310" s="1846"/>
      <c r="N310" s="1846"/>
    </row>
    <row r="311" ht="15.75" customHeight="1">
      <c r="F311" s="58"/>
      <c r="H311" s="1846"/>
      <c r="J311" s="1846"/>
      <c r="L311" s="1846"/>
      <c r="N311" s="1846"/>
    </row>
    <row r="312" ht="15.75" customHeight="1">
      <c r="F312" s="58"/>
      <c r="H312" s="1846"/>
      <c r="J312" s="1846"/>
      <c r="L312" s="1846"/>
      <c r="N312" s="1846"/>
    </row>
    <row r="313" ht="15.75" customHeight="1">
      <c r="F313" s="58"/>
      <c r="H313" s="1846"/>
      <c r="J313" s="1846"/>
      <c r="L313" s="1846"/>
      <c r="N313" s="1846"/>
    </row>
    <row r="314" ht="15.75" customHeight="1">
      <c r="F314" s="58"/>
      <c r="H314" s="1846"/>
      <c r="J314" s="1846"/>
      <c r="L314" s="1846"/>
      <c r="N314" s="1846"/>
    </row>
    <row r="315" ht="15.75" customHeight="1">
      <c r="F315" s="58"/>
      <c r="H315" s="1846"/>
      <c r="J315" s="1846"/>
      <c r="L315" s="1846"/>
      <c r="N315" s="1846"/>
    </row>
    <row r="316" ht="15.75" customHeight="1">
      <c r="F316" s="58"/>
      <c r="H316" s="1846"/>
      <c r="J316" s="1846"/>
      <c r="L316" s="1846"/>
      <c r="N316" s="1846"/>
    </row>
    <row r="317" ht="15.75" customHeight="1">
      <c r="F317" s="58"/>
      <c r="H317" s="1846"/>
      <c r="J317" s="1846"/>
      <c r="L317" s="1846"/>
      <c r="N317" s="1846"/>
    </row>
    <row r="318" ht="15.75" customHeight="1">
      <c r="F318" s="58"/>
      <c r="H318" s="1846"/>
      <c r="J318" s="1846"/>
      <c r="L318" s="1846"/>
      <c r="N318" s="1846"/>
    </row>
    <row r="319" ht="15.75" customHeight="1">
      <c r="F319" s="58"/>
      <c r="H319" s="1846"/>
      <c r="J319" s="1846"/>
      <c r="L319" s="1846"/>
      <c r="N319" s="1846"/>
    </row>
    <row r="320" ht="15.75" customHeight="1">
      <c r="F320" s="58"/>
      <c r="H320" s="1846"/>
      <c r="J320" s="1846"/>
      <c r="L320" s="1846"/>
      <c r="N320" s="1846"/>
    </row>
    <row r="321" ht="15.75" customHeight="1">
      <c r="F321" s="58"/>
      <c r="H321" s="1846"/>
      <c r="J321" s="1846"/>
      <c r="L321" s="1846"/>
      <c r="N321" s="1846"/>
    </row>
    <row r="322" ht="15.75" customHeight="1">
      <c r="F322" s="58"/>
      <c r="H322" s="1846"/>
      <c r="J322" s="1846"/>
      <c r="L322" s="1846"/>
      <c r="N322" s="1846"/>
    </row>
    <row r="323" ht="15.75" customHeight="1">
      <c r="F323" s="58"/>
      <c r="H323" s="1846"/>
      <c r="J323" s="1846"/>
      <c r="L323" s="1846"/>
      <c r="N323" s="1846"/>
    </row>
    <row r="324" ht="15.75" customHeight="1">
      <c r="F324" s="58"/>
      <c r="H324" s="1846"/>
      <c r="J324" s="1846"/>
      <c r="L324" s="1846"/>
      <c r="N324" s="1846"/>
    </row>
    <row r="325" ht="15.75" customHeight="1">
      <c r="F325" s="58"/>
      <c r="H325" s="1846"/>
      <c r="J325" s="1846"/>
      <c r="L325" s="1846"/>
      <c r="N325" s="1846"/>
    </row>
    <row r="326" ht="15.75" customHeight="1">
      <c r="F326" s="58"/>
      <c r="H326" s="1846"/>
      <c r="J326" s="1846"/>
      <c r="L326" s="1846"/>
      <c r="N326" s="1846"/>
    </row>
    <row r="327" ht="15.75" customHeight="1">
      <c r="F327" s="58"/>
      <c r="H327" s="1846"/>
      <c r="J327" s="1846"/>
      <c r="L327" s="1846"/>
      <c r="N327" s="1846"/>
    </row>
    <row r="328" ht="15.75" customHeight="1">
      <c r="F328" s="58"/>
      <c r="H328" s="1846"/>
      <c r="J328" s="1846"/>
      <c r="L328" s="1846"/>
      <c r="N328" s="1846"/>
    </row>
    <row r="329" ht="15.75" customHeight="1">
      <c r="F329" s="58"/>
      <c r="H329" s="1846"/>
      <c r="J329" s="1846"/>
      <c r="L329" s="1846"/>
      <c r="N329" s="1846"/>
    </row>
    <row r="330" ht="15.75" customHeight="1">
      <c r="F330" s="58"/>
      <c r="H330" s="1846"/>
      <c r="J330" s="1846"/>
      <c r="L330" s="1846"/>
      <c r="N330" s="1846"/>
    </row>
    <row r="331" ht="15.75" customHeight="1">
      <c r="F331" s="58"/>
      <c r="H331" s="1846"/>
      <c r="J331" s="1846"/>
      <c r="L331" s="1846"/>
      <c r="N331" s="1846"/>
    </row>
    <row r="332" ht="15.75" customHeight="1">
      <c r="F332" s="58"/>
      <c r="H332" s="1846"/>
      <c r="J332" s="1846"/>
      <c r="L332" s="1846"/>
      <c r="N332" s="1846"/>
    </row>
    <row r="333" ht="15.75" customHeight="1">
      <c r="F333" s="58"/>
      <c r="H333" s="1846"/>
      <c r="J333" s="1846"/>
      <c r="L333" s="1846"/>
      <c r="N333" s="1846"/>
    </row>
    <row r="334" ht="15.75" customHeight="1">
      <c r="F334" s="58"/>
      <c r="H334" s="1846"/>
      <c r="J334" s="1846"/>
      <c r="L334" s="1846"/>
      <c r="N334" s="1846"/>
    </row>
    <row r="335" ht="15.75" customHeight="1">
      <c r="F335" s="58"/>
      <c r="H335" s="1846"/>
      <c r="J335" s="1846"/>
      <c r="L335" s="1846"/>
      <c r="N335" s="1846"/>
    </row>
    <row r="336" ht="15.75" customHeight="1">
      <c r="F336" s="58"/>
      <c r="H336" s="1846"/>
      <c r="J336" s="1846"/>
      <c r="L336" s="1846"/>
      <c r="N336" s="1846"/>
    </row>
    <row r="337" ht="15.75" customHeight="1">
      <c r="F337" s="58"/>
      <c r="H337" s="1846"/>
      <c r="J337" s="1846"/>
      <c r="L337" s="1846"/>
      <c r="N337" s="1846"/>
    </row>
    <row r="338" ht="15.75" customHeight="1">
      <c r="F338" s="58"/>
      <c r="H338" s="1846"/>
      <c r="J338" s="1846"/>
      <c r="L338" s="1846"/>
      <c r="N338" s="1846"/>
    </row>
    <row r="339" ht="15.75" customHeight="1">
      <c r="F339" s="58"/>
      <c r="H339" s="1846"/>
      <c r="J339" s="1846"/>
      <c r="L339" s="1846"/>
      <c r="N339" s="1846"/>
    </row>
    <row r="340" ht="15.75" customHeight="1">
      <c r="F340" s="58"/>
      <c r="H340" s="1846"/>
      <c r="J340" s="1846"/>
      <c r="L340" s="1846"/>
      <c r="N340" s="1846"/>
    </row>
    <row r="341" ht="15.75" customHeight="1">
      <c r="F341" s="58"/>
      <c r="H341" s="1846"/>
      <c r="J341" s="1846"/>
      <c r="L341" s="1846"/>
      <c r="N341" s="1846"/>
    </row>
    <row r="342" ht="15.75" customHeight="1">
      <c r="F342" s="58"/>
      <c r="H342" s="1846"/>
      <c r="J342" s="1846"/>
      <c r="L342" s="1846"/>
      <c r="N342" s="1846"/>
    </row>
    <row r="343" ht="15.75" customHeight="1">
      <c r="F343" s="58"/>
      <c r="H343" s="1846"/>
      <c r="J343" s="1846"/>
      <c r="L343" s="1846"/>
      <c r="N343" s="1846"/>
    </row>
    <row r="344" ht="15.75" customHeight="1">
      <c r="F344" s="58"/>
      <c r="H344" s="1846"/>
      <c r="J344" s="1846"/>
      <c r="L344" s="1846"/>
      <c r="N344" s="1846"/>
    </row>
    <row r="345" ht="15.75" customHeight="1">
      <c r="F345" s="58"/>
      <c r="H345" s="1846"/>
      <c r="J345" s="1846"/>
      <c r="L345" s="1846"/>
      <c r="N345" s="1846"/>
    </row>
    <row r="346" ht="15.75" customHeight="1">
      <c r="F346" s="58"/>
      <c r="H346" s="1846"/>
      <c r="J346" s="1846"/>
      <c r="L346" s="1846"/>
      <c r="N346" s="1846"/>
    </row>
    <row r="347" ht="15.75" customHeight="1">
      <c r="F347" s="58"/>
      <c r="H347" s="1846"/>
      <c r="J347" s="1846"/>
      <c r="L347" s="1846"/>
      <c r="N347" s="1846"/>
    </row>
    <row r="348" ht="15.75" customHeight="1">
      <c r="F348" s="58"/>
      <c r="H348" s="1846"/>
      <c r="J348" s="1846"/>
      <c r="L348" s="1846"/>
      <c r="N348" s="1846"/>
    </row>
    <row r="349" ht="15.75" customHeight="1">
      <c r="F349" s="58"/>
      <c r="H349" s="1846"/>
      <c r="J349" s="1846"/>
      <c r="L349" s="1846"/>
      <c r="N349" s="1846"/>
    </row>
    <row r="350" ht="15.75" customHeight="1">
      <c r="F350" s="58"/>
      <c r="H350" s="1846"/>
      <c r="J350" s="1846"/>
      <c r="L350" s="1846"/>
      <c r="N350" s="1846"/>
    </row>
    <row r="351" ht="15.75" customHeight="1">
      <c r="F351" s="58"/>
      <c r="H351" s="1846"/>
      <c r="J351" s="1846"/>
      <c r="L351" s="1846"/>
      <c r="N351" s="1846"/>
    </row>
    <row r="352" ht="15.75" customHeight="1">
      <c r="F352" s="58"/>
      <c r="H352" s="1846"/>
      <c r="J352" s="1846"/>
      <c r="L352" s="1846"/>
      <c r="N352" s="1846"/>
    </row>
    <row r="353" ht="15.75" customHeight="1">
      <c r="F353" s="58"/>
      <c r="H353" s="1846"/>
      <c r="J353" s="1846"/>
      <c r="L353" s="1846"/>
      <c r="N353" s="1846"/>
    </row>
    <row r="354" ht="15.75" customHeight="1">
      <c r="F354" s="58"/>
      <c r="H354" s="1846"/>
      <c r="J354" s="1846"/>
      <c r="L354" s="1846"/>
      <c r="N354" s="1846"/>
    </row>
    <row r="355" ht="15.75" customHeight="1">
      <c r="F355" s="58"/>
      <c r="H355" s="1846"/>
      <c r="J355" s="1846"/>
      <c r="L355" s="1846"/>
      <c r="N355" s="1846"/>
    </row>
    <row r="356" ht="15.75" customHeight="1">
      <c r="F356" s="58"/>
      <c r="H356" s="1846"/>
      <c r="J356" s="1846"/>
      <c r="L356" s="1846"/>
      <c r="N356" s="1846"/>
    </row>
    <row r="357" ht="15.75" customHeight="1">
      <c r="F357" s="58"/>
      <c r="H357" s="1846"/>
      <c r="J357" s="1846"/>
      <c r="L357" s="1846"/>
      <c r="N357" s="1846"/>
    </row>
    <row r="358" ht="15.75" customHeight="1">
      <c r="F358" s="58"/>
      <c r="H358" s="1846"/>
      <c r="J358" s="1846"/>
      <c r="L358" s="1846"/>
      <c r="N358" s="1846"/>
    </row>
    <row r="359" ht="15.75" customHeight="1">
      <c r="F359" s="58"/>
      <c r="H359" s="1846"/>
      <c r="J359" s="1846"/>
      <c r="L359" s="1846"/>
      <c r="N359" s="1846"/>
    </row>
    <row r="360" ht="15.75" customHeight="1">
      <c r="F360" s="58"/>
      <c r="H360" s="1846"/>
      <c r="J360" s="1846"/>
      <c r="L360" s="1846"/>
      <c r="N360" s="1846"/>
    </row>
    <row r="361" ht="15.75" customHeight="1">
      <c r="F361" s="58"/>
      <c r="H361" s="1846"/>
      <c r="J361" s="1846"/>
      <c r="L361" s="1846"/>
      <c r="N361" s="1846"/>
    </row>
    <row r="362" ht="15.75" customHeight="1">
      <c r="F362" s="58"/>
      <c r="H362" s="1846"/>
      <c r="J362" s="1846"/>
      <c r="L362" s="1846"/>
      <c r="N362" s="1846"/>
    </row>
    <row r="363" ht="15.75" customHeight="1">
      <c r="F363" s="58"/>
      <c r="H363" s="1846"/>
      <c r="J363" s="1846"/>
      <c r="L363" s="1846"/>
      <c r="N363" s="1846"/>
    </row>
    <row r="364" ht="15.75" customHeight="1">
      <c r="F364" s="58"/>
      <c r="H364" s="1846"/>
      <c r="J364" s="1846"/>
      <c r="L364" s="1846"/>
      <c r="N364" s="1846"/>
    </row>
    <row r="365" ht="15.75" customHeight="1">
      <c r="F365" s="58"/>
      <c r="H365" s="1846"/>
      <c r="J365" s="1846"/>
      <c r="L365" s="1846"/>
      <c r="N365" s="1846"/>
    </row>
    <row r="366" ht="15.75" customHeight="1">
      <c r="F366" s="58"/>
      <c r="H366" s="1846"/>
      <c r="J366" s="1846"/>
      <c r="L366" s="1846"/>
      <c r="N366" s="1846"/>
    </row>
    <row r="367" ht="15.75" customHeight="1">
      <c r="F367" s="58"/>
      <c r="H367" s="1846"/>
      <c r="J367" s="1846"/>
      <c r="L367" s="1846"/>
      <c r="N367" s="1846"/>
    </row>
    <row r="368" ht="15.75" customHeight="1">
      <c r="F368" s="58"/>
      <c r="H368" s="1846"/>
      <c r="J368" s="1846"/>
      <c r="L368" s="1846"/>
      <c r="N368" s="1846"/>
    </row>
    <row r="369" ht="15.75" customHeight="1">
      <c r="F369" s="58"/>
      <c r="H369" s="1846"/>
      <c r="J369" s="1846"/>
      <c r="L369" s="1846"/>
      <c r="N369" s="1846"/>
    </row>
    <row r="370" ht="15.75" customHeight="1">
      <c r="F370" s="58"/>
      <c r="H370" s="1846"/>
      <c r="J370" s="1846"/>
      <c r="L370" s="1846"/>
      <c r="N370" s="1846"/>
    </row>
    <row r="371" ht="15.75" customHeight="1">
      <c r="F371" s="58"/>
      <c r="H371" s="1846"/>
      <c r="J371" s="1846"/>
      <c r="L371" s="1846"/>
      <c r="N371" s="1846"/>
    </row>
    <row r="372" ht="15.75" customHeight="1">
      <c r="F372" s="58"/>
      <c r="H372" s="1846"/>
      <c r="J372" s="1846"/>
      <c r="L372" s="1846"/>
      <c r="N372" s="1846"/>
    </row>
    <row r="373" ht="15.75" customHeight="1">
      <c r="F373" s="58"/>
      <c r="H373" s="1846"/>
      <c r="J373" s="1846"/>
      <c r="L373" s="1846"/>
      <c r="N373" s="1846"/>
    </row>
    <row r="374" ht="15.75" customHeight="1">
      <c r="F374" s="58"/>
      <c r="H374" s="1846"/>
      <c r="J374" s="1846"/>
      <c r="L374" s="1846"/>
      <c r="N374" s="1846"/>
    </row>
    <row r="375" ht="15.75" customHeight="1">
      <c r="F375" s="58"/>
      <c r="H375" s="1846"/>
      <c r="J375" s="1846"/>
      <c r="L375" s="1846"/>
      <c r="N375" s="1846"/>
    </row>
    <row r="376" ht="15.75" customHeight="1">
      <c r="F376" s="58"/>
      <c r="H376" s="1846"/>
      <c r="J376" s="1846"/>
      <c r="L376" s="1846"/>
      <c r="N376" s="1846"/>
    </row>
    <row r="377" ht="15.75" customHeight="1">
      <c r="F377" s="58"/>
      <c r="H377" s="1846"/>
      <c r="J377" s="1846"/>
      <c r="L377" s="1846"/>
      <c r="N377" s="1846"/>
    </row>
    <row r="378" ht="15.75" customHeight="1">
      <c r="F378" s="58"/>
      <c r="H378" s="1846"/>
      <c r="J378" s="1846"/>
      <c r="L378" s="1846"/>
      <c r="N378" s="1846"/>
    </row>
    <row r="379" ht="15.75" customHeight="1">
      <c r="F379" s="58"/>
      <c r="H379" s="1846"/>
      <c r="J379" s="1846"/>
      <c r="L379" s="1846"/>
      <c r="N379" s="1846"/>
    </row>
    <row r="380" ht="15.75" customHeight="1">
      <c r="F380" s="58"/>
      <c r="H380" s="1846"/>
      <c r="J380" s="1846"/>
      <c r="L380" s="1846"/>
      <c r="N380" s="1846"/>
    </row>
    <row r="381" ht="15.75" customHeight="1">
      <c r="F381" s="58"/>
      <c r="H381" s="1846"/>
      <c r="J381" s="1846"/>
      <c r="L381" s="1846"/>
      <c r="N381" s="1846"/>
    </row>
    <row r="382" ht="15.75" customHeight="1">
      <c r="F382" s="58"/>
      <c r="H382" s="1846"/>
      <c r="J382" s="1846"/>
      <c r="L382" s="1846"/>
      <c r="N382" s="1846"/>
    </row>
    <row r="383" ht="15.75" customHeight="1">
      <c r="F383" s="58"/>
      <c r="H383" s="1846"/>
      <c r="J383" s="1846"/>
      <c r="L383" s="1846"/>
      <c r="N383" s="1846"/>
    </row>
    <row r="384" ht="15.75" customHeight="1">
      <c r="F384" s="58"/>
      <c r="H384" s="1846"/>
      <c r="J384" s="1846"/>
      <c r="L384" s="1846"/>
      <c r="N384" s="1846"/>
    </row>
    <row r="385" ht="15.75" customHeight="1">
      <c r="F385" s="58"/>
      <c r="H385" s="1846"/>
      <c r="J385" s="1846"/>
      <c r="L385" s="1846"/>
      <c r="N385" s="1846"/>
    </row>
    <row r="386" ht="15.75" customHeight="1">
      <c r="F386" s="58"/>
      <c r="H386" s="1846"/>
      <c r="J386" s="1846"/>
      <c r="L386" s="1846"/>
      <c r="N386" s="1846"/>
    </row>
    <row r="387" ht="15.75" customHeight="1">
      <c r="F387" s="58"/>
      <c r="H387" s="1846"/>
      <c r="J387" s="1846"/>
      <c r="L387" s="1846"/>
      <c r="N387" s="1846"/>
    </row>
    <row r="388" ht="15.75" customHeight="1">
      <c r="F388" s="58"/>
      <c r="H388" s="1846"/>
      <c r="J388" s="1846"/>
      <c r="L388" s="1846"/>
      <c r="N388" s="1846"/>
    </row>
    <row r="389" ht="15.75" customHeight="1">
      <c r="F389" s="58"/>
      <c r="H389" s="1846"/>
      <c r="J389" s="1846"/>
      <c r="L389" s="1846"/>
      <c r="N389" s="1846"/>
    </row>
    <row r="390" ht="15.75" customHeight="1">
      <c r="F390" s="58"/>
      <c r="H390" s="1846"/>
      <c r="J390" s="1846"/>
      <c r="L390" s="1846"/>
      <c r="N390" s="1846"/>
    </row>
    <row r="391" ht="15.75" customHeight="1">
      <c r="F391" s="58"/>
      <c r="H391" s="1846"/>
      <c r="J391" s="1846"/>
      <c r="L391" s="1846"/>
      <c r="N391" s="1846"/>
    </row>
    <row r="392" ht="15.75" customHeight="1">
      <c r="F392" s="58"/>
      <c r="H392" s="1846"/>
      <c r="J392" s="1846"/>
      <c r="L392" s="1846"/>
      <c r="N392" s="1846"/>
    </row>
    <row r="393" ht="15.75" customHeight="1">
      <c r="F393" s="58"/>
      <c r="H393" s="1846"/>
      <c r="J393" s="1846"/>
      <c r="L393" s="1846"/>
      <c r="N393" s="1846"/>
    </row>
    <row r="394" ht="15.75" customHeight="1">
      <c r="F394" s="58"/>
      <c r="H394" s="1846"/>
      <c r="J394" s="1846"/>
      <c r="L394" s="1846"/>
      <c r="N394" s="1846"/>
    </row>
    <row r="395" ht="15.75" customHeight="1">
      <c r="F395" s="58"/>
      <c r="H395" s="1846"/>
      <c r="J395" s="1846"/>
      <c r="L395" s="1846"/>
      <c r="N395" s="1846"/>
    </row>
    <row r="396" ht="15.75" customHeight="1">
      <c r="F396" s="58"/>
      <c r="H396" s="1846"/>
      <c r="J396" s="1846"/>
      <c r="L396" s="1846"/>
      <c r="N396" s="1846"/>
    </row>
    <row r="397" ht="15.75" customHeight="1">
      <c r="F397" s="58"/>
      <c r="H397" s="1846"/>
      <c r="J397" s="1846"/>
      <c r="L397" s="1846"/>
      <c r="N397" s="1846"/>
    </row>
    <row r="398" ht="15.75" customHeight="1">
      <c r="F398" s="58"/>
      <c r="H398" s="1846"/>
      <c r="J398" s="1846"/>
      <c r="L398" s="1846"/>
      <c r="N398" s="1846"/>
    </row>
    <row r="399" ht="15.75" customHeight="1">
      <c r="F399" s="58"/>
      <c r="H399" s="1846"/>
      <c r="J399" s="1846"/>
      <c r="L399" s="1846"/>
      <c r="N399" s="1846"/>
    </row>
    <row r="400" ht="15.75" customHeight="1">
      <c r="F400" s="58"/>
      <c r="H400" s="1846"/>
      <c r="J400" s="1846"/>
      <c r="L400" s="1846"/>
      <c r="N400" s="1846"/>
    </row>
    <row r="401" ht="15.75" customHeight="1">
      <c r="F401" s="58"/>
      <c r="H401" s="1846"/>
      <c r="J401" s="1846"/>
      <c r="L401" s="1846"/>
      <c r="N401" s="1846"/>
    </row>
    <row r="402" ht="15.75" customHeight="1">
      <c r="F402" s="58"/>
      <c r="H402" s="1846"/>
      <c r="J402" s="1846"/>
      <c r="L402" s="1846"/>
      <c r="N402" s="1846"/>
    </row>
    <row r="403" ht="15.75" customHeight="1">
      <c r="F403" s="58"/>
      <c r="H403" s="1846"/>
      <c r="J403" s="1846"/>
      <c r="L403" s="1846"/>
      <c r="N403" s="1846"/>
    </row>
    <row r="404" ht="15.75" customHeight="1">
      <c r="F404" s="58"/>
      <c r="H404" s="1846"/>
      <c r="J404" s="1846"/>
      <c r="L404" s="1846"/>
      <c r="N404" s="1846"/>
    </row>
    <row r="405" ht="15.75" customHeight="1">
      <c r="F405" s="58"/>
      <c r="H405" s="1846"/>
      <c r="J405" s="1846"/>
      <c r="L405" s="1846"/>
      <c r="N405" s="1846"/>
    </row>
    <row r="406" ht="15.75" customHeight="1">
      <c r="F406" s="58"/>
      <c r="H406" s="1846"/>
      <c r="J406" s="1846"/>
      <c r="L406" s="1846"/>
      <c r="N406" s="1846"/>
    </row>
    <row r="407" ht="15.75" customHeight="1">
      <c r="F407" s="58"/>
      <c r="H407" s="1846"/>
      <c r="J407" s="1846"/>
      <c r="L407" s="1846"/>
      <c r="N407" s="1846"/>
    </row>
    <row r="408" ht="15.75" customHeight="1">
      <c r="F408" s="58"/>
      <c r="H408" s="1846"/>
      <c r="J408" s="1846"/>
      <c r="L408" s="1846"/>
      <c r="N408" s="1846"/>
    </row>
    <row r="409" ht="15.75" customHeight="1">
      <c r="F409" s="58"/>
      <c r="H409" s="1846"/>
      <c r="J409" s="1846"/>
      <c r="L409" s="1846"/>
      <c r="N409" s="1846"/>
    </row>
    <row r="410" ht="15.75" customHeight="1">
      <c r="F410" s="58"/>
      <c r="H410" s="1846"/>
      <c r="J410" s="1846"/>
      <c r="L410" s="1846"/>
      <c r="N410" s="1846"/>
    </row>
    <row r="411" ht="15.75" customHeight="1">
      <c r="F411" s="58"/>
      <c r="H411" s="1846"/>
      <c r="J411" s="1846"/>
      <c r="L411" s="1846"/>
      <c r="N411" s="1846"/>
    </row>
    <row r="412" ht="15.75" customHeight="1">
      <c r="F412" s="58"/>
      <c r="H412" s="1846"/>
      <c r="J412" s="1846"/>
      <c r="L412" s="1846"/>
      <c r="N412" s="1846"/>
    </row>
    <row r="413" ht="15.75" customHeight="1">
      <c r="F413" s="58"/>
      <c r="H413" s="1846"/>
      <c r="J413" s="1846"/>
      <c r="L413" s="1846"/>
      <c r="N413" s="1846"/>
    </row>
    <row r="414" ht="15.75" customHeight="1">
      <c r="F414" s="58"/>
      <c r="H414" s="1846"/>
      <c r="J414" s="1846"/>
      <c r="L414" s="1846"/>
      <c r="N414" s="1846"/>
    </row>
    <row r="415" ht="15.75" customHeight="1">
      <c r="F415" s="58"/>
      <c r="H415" s="1846"/>
      <c r="J415" s="1846"/>
      <c r="L415" s="1846"/>
      <c r="N415" s="1846"/>
    </row>
    <row r="416" ht="15.75" customHeight="1">
      <c r="F416" s="58"/>
      <c r="H416" s="1846"/>
      <c r="J416" s="1846"/>
      <c r="L416" s="1846"/>
      <c r="N416" s="1846"/>
    </row>
    <row r="417" ht="15.75" customHeight="1">
      <c r="F417" s="58"/>
      <c r="H417" s="1846"/>
      <c r="J417" s="1846"/>
      <c r="L417" s="1846"/>
      <c r="N417" s="1846"/>
    </row>
    <row r="418" ht="15.75" customHeight="1">
      <c r="F418" s="58"/>
      <c r="H418" s="1846"/>
      <c r="J418" s="1846"/>
      <c r="L418" s="1846"/>
      <c r="N418" s="1846"/>
    </row>
    <row r="419" ht="15.75" customHeight="1">
      <c r="F419" s="58"/>
      <c r="H419" s="1846"/>
      <c r="J419" s="1846"/>
      <c r="L419" s="1846"/>
      <c r="N419" s="1846"/>
    </row>
    <row r="420" ht="15.75" customHeight="1">
      <c r="F420" s="58"/>
      <c r="H420" s="1846"/>
      <c r="J420" s="1846"/>
      <c r="L420" s="1846"/>
      <c r="N420" s="1846"/>
    </row>
    <row r="421" ht="15.75" customHeight="1">
      <c r="F421" s="58"/>
      <c r="H421" s="1846"/>
      <c r="J421" s="1846"/>
      <c r="L421" s="1846"/>
      <c r="N421" s="1846"/>
    </row>
    <row r="422" ht="15.75" customHeight="1">
      <c r="F422" s="58"/>
      <c r="H422" s="1846"/>
      <c r="J422" s="1846"/>
      <c r="L422" s="1846"/>
      <c r="N422" s="1846"/>
    </row>
    <row r="423" ht="15.75" customHeight="1">
      <c r="F423" s="58"/>
      <c r="H423" s="1846"/>
      <c r="J423" s="1846"/>
      <c r="L423" s="1846"/>
      <c r="N423" s="1846"/>
    </row>
    <row r="424" ht="15.75" customHeight="1">
      <c r="F424" s="58"/>
      <c r="H424" s="1846"/>
      <c r="J424" s="1846"/>
      <c r="L424" s="1846"/>
      <c r="N424" s="1846"/>
    </row>
    <row r="425" ht="15.75" customHeight="1">
      <c r="F425" s="58"/>
      <c r="H425" s="1846"/>
      <c r="J425" s="1846"/>
      <c r="L425" s="1846"/>
      <c r="N425" s="1846"/>
    </row>
    <row r="426" ht="15.75" customHeight="1">
      <c r="F426" s="58"/>
      <c r="H426" s="1846"/>
      <c r="J426" s="1846"/>
      <c r="L426" s="1846"/>
      <c r="N426" s="1846"/>
    </row>
    <row r="427" ht="15.75" customHeight="1">
      <c r="F427" s="58"/>
      <c r="H427" s="1846"/>
      <c r="J427" s="1846"/>
      <c r="L427" s="1846"/>
      <c r="N427" s="1846"/>
    </row>
    <row r="428" ht="15.75" customHeight="1">
      <c r="F428" s="58"/>
      <c r="H428" s="1846"/>
      <c r="J428" s="1846"/>
      <c r="L428" s="1846"/>
      <c r="N428" s="1846"/>
    </row>
    <row r="429" ht="15.75" customHeight="1">
      <c r="F429" s="58"/>
      <c r="H429" s="1846"/>
      <c r="J429" s="1846"/>
      <c r="L429" s="1846"/>
      <c r="N429" s="1846"/>
    </row>
    <row r="430" ht="15.75" customHeight="1">
      <c r="F430" s="58"/>
      <c r="H430" s="1846"/>
      <c r="J430" s="1846"/>
      <c r="L430" s="1846"/>
      <c r="N430" s="1846"/>
    </row>
    <row r="431" ht="15.75" customHeight="1">
      <c r="F431" s="58"/>
      <c r="H431" s="1846"/>
      <c r="J431" s="1846"/>
      <c r="L431" s="1846"/>
      <c r="N431" s="1846"/>
    </row>
    <row r="432" ht="15.75" customHeight="1">
      <c r="F432" s="58"/>
      <c r="H432" s="1846"/>
      <c r="J432" s="1846"/>
      <c r="L432" s="1846"/>
      <c r="N432" s="1846"/>
    </row>
    <row r="433" ht="15.75" customHeight="1">
      <c r="F433" s="58"/>
      <c r="H433" s="1846"/>
      <c r="J433" s="1846"/>
      <c r="L433" s="1846"/>
      <c r="N433" s="1846"/>
    </row>
    <row r="434" ht="15.75" customHeight="1">
      <c r="F434" s="58"/>
      <c r="H434" s="1846"/>
      <c r="J434" s="1846"/>
      <c r="L434" s="1846"/>
      <c r="N434" s="1846"/>
    </row>
    <row r="435" ht="15.75" customHeight="1">
      <c r="F435" s="58"/>
      <c r="H435" s="1846"/>
      <c r="J435" s="1846"/>
      <c r="L435" s="1846"/>
      <c r="N435" s="1846"/>
    </row>
    <row r="436" ht="15.75" customHeight="1">
      <c r="F436" s="58"/>
      <c r="H436" s="1846"/>
      <c r="J436" s="1846"/>
      <c r="L436" s="1846"/>
      <c r="N436" s="1846"/>
    </row>
    <row r="437" ht="15.75" customHeight="1">
      <c r="F437" s="58"/>
      <c r="H437" s="1846"/>
      <c r="J437" s="1846"/>
      <c r="L437" s="1846"/>
      <c r="N437" s="1846"/>
    </row>
    <row r="438" ht="15.75" customHeight="1">
      <c r="F438" s="58"/>
      <c r="H438" s="1846"/>
      <c r="J438" s="1846"/>
      <c r="L438" s="1846"/>
      <c r="N438" s="1846"/>
    </row>
    <row r="439" ht="15.75" customHeight="1">
      <c r="F439" s="58"/>
      <c r="H439" s="1846"/>
      <c r="J439" s="1846"/>
      <c r="L439" s="1846"/>
      <c r="N439" s="1846"/>
    </row>
    <row r="440" ht="15.75" customHeight="1">
      <c r="F440" s="58"/>
      <c r="H440" s="1846"/>
      <c r="J440" s="1846"/>
      <c r="L440" s="1846"/>
      <c r="N440" s="1846"/>
    </row>
    <row r="441" ht="15.75" customHeight="1">
      <c r="F441" s="58"/>
      <c r="H441" s="1846"/>
      <c r="J441" s="1846"/>
      <c r="L441" s="1846"/>
      <c r="N441" s="1846"/>
    </row>
    <row r="442" ht="15.75" customHeight="1">
      <c r="F442" s="58"/>
      <c r="H442" s="1846"/>
      <c r="J442" s="1846"/>
      <c r="L442" s="1846"/>
      <c r="N442" s="1846"/>
    </row>
    <row r="443" ht="15.75" customHeight="1">
      <c r="F443" s="58"/>
      <c r="H443" s="1846"/>
      <c r="J443" s="1846"/>
      <c r="L443" s="1846"/>
      <c r="N443" s="1846"/>
    </row>
    <row r="444" ht="15.75" customHeight="1">
      <c r="F444" s="58"/>
      <c r="H444" s="1846"/>
      <c r="J444" s="1846"/>
      <c r="L444" s="1846"/>
      <c r="N444" s="1846"/>
    </row>
    <row r="445" ht="15.75" customHeight="1">
      <c r="F445" s="58"/>
      <c r="H445" s="1846"/>
      <c r="J445" s="1846"/>
      <c r="L445" s="1846"/>
      <c r="N445" s="1846"/>
    </row>
    <row r="446" ht="15.75" customHeight="1">
      <c r="F446" s="58"/>
      <c r="H446" s="1846"/>
      <c r="J446" s="1846"/>
      <c r="L446" s="1846"/>
      <c r="N446" s="1846"/>
    </row>
    <row r="447" ht="15.75" customHeight="1">
      <c r="F447" s="58"/>
      <c r="H447" s="1846"/>
      <c r="J447" s="1846"/>
      <c r="L447" s="1846"/>
      <c r="N447" s="1846"/>
    </row>
    <row r="448" ht="15.75" customHeight="1">
      <c r="F448" s="58"/>
      <c r="H448" s="1846"/>
      <c r="J448" s="1846"/>
      <c r="L448" s="1846"/>
      <c r="N448" s="1846"/>
    </row>
    <row r="449" ht="15.75" customHeight="1">
      <c r="F449" s="58"/>
      <c r="H449" s="1846"/>
      <c r="J449" s="1846"/>
      <c r="L449" s="1846"/>
      <c r="N449" s="1846"/>
    </row>
    <row r="450" ht="15.75" customHeight="1">
      <c r="F450" s="58"/>
      <c r="H450" s="1846"/>
      <c r="J450" s="1846"/>
      <c r="L450" s="1846"/>
      <c r="N450" s="1846"/>
    </row>
    <row r="451" ht="15.75" customHeight="1">
      <c r="F451" s="58"/>
      <c r="H451" s="1846"/>
      <c r="J451" s="1846"/>
      <c r="L451" s="1846"/>
      <c r="N451" s="1846"/>
    </row>
    <row r="452" ht="15.75" customHeight="1">
      <c r="F452" s="58"/>
      <c r="H452" s="1846"/>
      <c r="J452" s="1846"/>
      <c r="L452" s="1846"/>
      <c r="N452" s="1846"/>
    </row>
    <row r="453" ht="15.75" customHeight="1">
      <c r="F453" s="58"/>
      <c r="H453" s="1846"/>
      <c r="J453" s="1846"/>
      <c r="L453" s="1846"/>
      <c r="N453" s="1846"/>
    </row>
    <row r="454" ht="15.75" customHeight="1">
      <c r="F454" s="58"/>
      <c r="H454" s="1846"/>
      <c r="J454" s="1846"/>
      <c r="L454" s="1846"/>
      <c r="N454" s="1846"/>
    </row>
    <row r="455" ht="15.75" customHeight="1">
      <c r="F455" s="58"/>
      <c r="H455" s="1846"/>
      <c r="J455" s="1846"/>
      <c r="L455" s="1846"/>
      <c r="N455" s="1846"/>
    </row>
    <row r="456" ht="15.75" customHeight="1">
      <c r="F456" s="58"/>
      <c r="H456" s="1846"/>
      <c r="J456" s="1846"/>
      <c r="L456" s="1846"/>
      <c r="N456" s="1846"/>
    </row>
    <row r="457" ht="15.75" customHeight="1">
      <c r="F457" s="58"/>
      <c r="H457" s="1846"/>
      <c r="J457" s="1846"/>
      <c r="L457" s="1846"/>
      <c r="N457" s="1846"/>
    </row>
    <row r="458" ht="15.75" customHeight="1">
      <c r="F458" s="58"/>
      <c r="H458" s="1846"/>
      <c r="J458" s="1846"/>
      <c r="L458" s="1846"/>
      <c r="N458" s="1846"/>
    </row>
    <row r="459" ht="15.75" customHeight="1">
      <c r="F459" s="58"/>
      <c r="H459" s="1846"/>
      <c r="J459" s="1846"/>
      <c r="L459" s="1846"/>
      <c r="N459" s="1846"/>
    </row>
    <row r="460" ht="15.75" customHeight="1">
      <c r="F460" s="58"/>
      <c r="H460" s="1846"/>
      <c r="J460" s="1846"/>
      <c r="L460" s="1846"/>
      <c r="N460" s="1846"/>
    </row>
    <row r="461" ht="15.75" customHeight="1">
      <c r="F461" s="58"/>
      <c r="H461" s="1846"/>
      <c r="J461" s="1846"/>
      <c r="L461" s="1846"/>
      <c r="N461" s="1846"/>
    </row>
    <row r="462" ht="15.75" customHeight="1">
      <c r="F462" s="58"/>
      <c r="H462" s="1846"/>
      <c r="J462" s="1846"/>
      <c r="L462" s="1846"/>
      <c r="N462" s="1846"/>
    </row>
    <row r="463" ht="15.75" customHeight="1">
      <c r="F463" s="58"/>
      <c r="H463" s="1846"/>
      <c r="J463" s="1846"/>
      <c r="L463" s="1846"/>
      <c r="N463" s="1846"/>
    </row>
    <row r="464" ht="15.75" customHeight="1">
      <c r="F464" s="58"/>
      <c r="H464" s="1846"/>
      <c r="J464" s="1846"/>
      <c r="L464" s="1846"/>
      <c r="N464" s="1846"/>
    </row>
    <row r="465" ht="15.75" customHeight="1">
      <c r="F465" s="58"/>
      <c r="H465" s="1846"/>
      <c r="J465" s="1846"/>
      <c r="L465" s="1846"/>
      <c r="N465" s="1846"/>
    </row>
    <row r="466" ht="15.75" customHeight="1">
      <c r="F466" s="58"/>
      <c r="H466" s="1846"/>
      <c r="J466" s="1846"/>
      <c r="L466" s="1846"/>
      <c r="N466" s="1846"/>
    </row>
    <row r="467" ht="15.75" customHeight="1">
      <c r="F467" s="58"/>
      <c r="H467" s="1846"/>
      <c r="J467" s="1846"/>
      <c r="L467" s="1846"/>
      <c r="N467" s="1846"/>
    </row>
    <row r="468" ht="15.75" customHeight="1">
      <c r="F468" s="58"/>
      <c r="H468" s="1846"/>
      <c r="J468" s="1846"/>
      <c r="L468" s="1846"/>
      <c r="N468" s="1846"/>
    </row>
    <row r="469" ht="15.75" customHeight="1">
      <c r="F469" s="58"/>
      <c r="H469" s="1846"/>
      <c r="J469" s="1846"/>
      <c r="L469" s="1846"/>
      <c r="N469" s="1846"/>
    </row>
    <row r="470" ht="15.75" customHeight="1">
      <c r="F470" s="58"/>
      <c r="H470" s="1846"/>
      <c r="J470" s="1846"/>
      <c r="L470" s="1846"/>
      <c r="N470" s="1846"/>
    </row>
    <row r="471" ht="15.75" customHeight="1">
      <c r="F471" s="58"/>
      <c r="H471" s="1846"/>
      <c r="J471" s="1846"/>
      <c r="L471" s="1846"/>
      <c r="N471" s="1846"/>
    </row>
    <row r="472" ht="15.75" customHeight="1">
      <c r="F472" s="58"/>
      <c r="H472" s="1846"/>
      <c r="J472" s="1846"/>
      <c r="L472" s="1846"/>
      <c r="N472" s="1846"/>
    </row>
    <row r="473" ht="15.75" customHeight="1">
      <c r="F473" s="58"/>
      <c r="H473" s="1846"/>
      <c r="J473" s="1846"/>
      <c r="L473" s="1846"/>
      <c r="N473" s="1846"/>
    </row>
    <row r="474" ht="15.75" customHeight="1">
      <c r="F474" s="58"/>
      <c r="H474" s="1846"/>
      <c r="J474" s="1846"/>
      <c r="L474" s="1846"/>
      <c r="N474" s="1846"/>
    </row>
    <row r="475" ht="15.75" customHeight="1">
      <c r="F475" s="58"/>
      <c r="H475" s="1846"/>
      <c r="J475" s="1846"/>
      <c r="L475" s="1846"/>
      <c r="N475" s="1846"/>
    </row>
    <row r="476" ht="15.75" customHeight="1">
      <c r="F476" s="58"/>
      <c r="H476" s="1846"/>
      <c r="J476" s="1846"/>
      <c r="L476" s="1846"/>
      <c r="N476" s="1846"/>
    </row>
    <row r="477" ht="15.75" customHeight="1">
      <c r="F477" s="58"/>
      <c r="H477" s="1846"/>
      <c r="J477" s="1846"/>
      <c r="L477" s="1846"/>
      <c r="N477" s="1846"/>
    </row>
    <row r="478" ht="15.75" customHeight="1">
      <c r="F478" s="58"/>
      <c r="H478" s="1846"/>
      <c r="J478" s="1846"/>
      <c r="L478" s="1846"/>
      <c r="N478" s="1846"/>
    </row>
    <row r="479" ht="15.75" customHeight="1">
      <c r="F479" s="58"/>
      <c r="H479" s="1846"/>
      <c r="J479" s="1846"/>
      <c r="L479" s="1846"/>
      <c r="N479" s="1846"/>
    </row>
    <row r="480" ht="15.75" customHeight="1">
      <c r="F480" s="58"/>
      <c r="H480" s="1846"/>
      <c r="J480" s="1846"/>
      <c r="L480" s="1846"/>
      <c r="N480" s="1846"/>
    </row>
    <row r="481" ht="15.75" customHeight="1">
      <c r="F481" s="58"/>
      <c r="H481" s="1846"/>
      <c r="J481" s="1846"/>
      <c r="L481" s="1846"/>
      <c r="N481" s="1846"/>
    </row>
    <row r="482" ht="15.75" customHeight="1">
      <c r="F482" s="58"/>
      <c r="H482" s="1846"/>
      <c r="J482" s="1846"/>
      <c r="L482" s="1846"/>
      <c r="N482" s="1846"/>
    </row>
    <row r="483" ht="15.75" customHeight="1">
      <c r="F483" s="58"/>
      <c r="H483" s="1846"/>
      <c r="J483" s="1846"/>
      <c r="L483" s="1846"/>
      <c r="N483" s="1846"/>
    </row>
    <row r="484" ht="15.75" customHeight="1">
      <c r="F484" s="58"/>
      <c r="H484" s="1846"/>
      <c r="J484" s="1846"/>
      <c r="L484" s="1846"/>
      <c r="N484" s="1846"/>
    </row>
    <row r="485" ht="15.75" customHeight="1">
      <c r="F485" s="58"/>
      <c r="H485" s="1846"/>
      <c r="J485" s="1846"/>
      <c r="L485" s="1846"/>
      <c r="N485" s="1846"/>
    </row>
    <row r="486" ht="15.75" customHeight="1">
      <c r="F486" s="58"/>
      <c r="H486" s="1846"/>
      <c r="J486" s="1846"/>
      <c r="L486" s="1846"/>
      <c r="N486" s="1846"/>
    </row>
    <row r="487" ht="15.75" customHeight="1">
      <c r="F487" s="58"/>
      <c r="H487" s="1846"/>
      <c r="J487" s="1846"/>
      <c r="L487" s="1846"/>
      <c r="N487" s="1846"/>
    </row>
    <row r="488" ht="15.75" customHeight="1">
      <c r="F488" s="58"/>
      <c r="H488" s="1846"/>
      <c r="J488" s="1846"/>
      <c r="L488" s="1846"/>
      <c r="N488" s="1846"/>
    </row>
    <row r="489" ht="15.75" customHeight="1">
      <c r="F489" s="58"/>
      <c r="H489" s="1846"/>
      <c r="J489" s="1846"/>
      <c r="L489" s="1846"/>
      <c r="N489" s="1846"/>
    </row>
    <row r="490" ht="15.75" customHeight="1">
      <c r="F490" s="58"/>
      <c r="H490" s="1846"/>
      <c r="J490" s="1846"/>
      <c r="L490" s="1846"/>
      <c r="N490" s="1846"/>
    </row>
    <row r="491" ht="15.75" customHeight="1">
      <c r="F491" s="58"/>
      <c r="H491" s="1846"/>
      <c r="J491" s="1846"/>
      <c r="L491" s="1846"/>
      <c r="N491" s="1846"/>
    </row>
    <row r="492" ht="15.75" customHeight="1">
      <c r="F492" s="58"/>
      <c r="H492" s="1846"/>
      <c r="J492" s="1846"/>
      <c r="L492" s="1846"/>
      <c r="N492" s="1846"/>
    </row>
    <row r="493" ht="15.75" customHeight="1">
      <c r="F493" s="58"/>
      <c r="H493" s="1846"/>
      <c r="J493" s="1846"/>
      <c r="L493" s="1846"/>
      <c r="N493" s="1846"/>
    </row>
    <row r="494" ht="15.75" customHeight="1">
      <c r="F494" s="58"/>
      <c r="H494" s="1846"/>
      <c r="J494" s="1846"/>
      <c r="L494" s="1846"/>
      <c r="N494" s="1846"/>
    </row>
    <row r="495" ht="15.75" customHeight="1">
      <c r="F495" s="58"/>
      <c r="H495" s="1846"/>
      <c r="J495" s="1846"/>
      <c r="L495" s="1846"/>
      <c r="N495" s="1846"/>
    </row>
    <row r="496" ht="15.75" customHeight="1">
      <c r="F496" s="58"/>
      <c r="H496" s="1846"/>
      <c r="J496" s="1846"/>
      <c r="L496" s="1846"/>
      <c r="N496" s="1846"/>
    </row>
    <row r="497" ht="15.75" customHeight="1">
      <c r="F497" s="58"/>
      <c r="H497" s="1846"/>
      <c r="J497" s="1846"/>
      <c r="L497" s="1846"/>
      <c r="N497" s="1846"/>
    </row>
    <row r="498" ht="15.75" customHeight="1">
      <c r="F498" s="58"/>
      <c r="H498" s="1846"/>
      <c r="J498" s="1846"/>
      <c r="L498" s="1846"/>
      <c r="N498" s="1846"/>
    </row>
    <row r="499" ht="15.75" customHeight="1">
      <c r="F499" s="58"/>
      <c r="H499" s="1846"/>
      <c r="J499" s="1846"/>
      <c r="L499" s="1846"/>
      <c r="N499" s="1846"/>
    </row>
    <row r="500" ht="15.75" customHeight="1">
      <c r="F500" s="58"/>
      <c r="H500" s="1846"/>
      <c r="J500" s="1846"/>
      <c r="L500" s="1846"/>
      <c r="N500" s="1846"/>
    </row>
    <row r="501" ht="15.75" customHeight="1">
      <c r="F501" s="58"/>
      <c r="H501" s="1846"/>
      <c r="J501" s="1846"/>
      <c r="L501" s="1846"/>
      <c r="N501" s="1846"/>
    </row>
    <row r="502" ht="15.75" customHeight="1">
      <c r="F502" s="58"/>
      <c r="H502" s="1846"/>
      <c r="J502" s="1846"/>
      <c r="L502" s="1846"/>
      <c r="N502" s="1846"/>
    </row>
    <row r="503" ht="15.75" customHeight="1">
      <c r="F503" s="58"/>
      <c r="H503" s="1846"/>
      <c r="J503" s="1846"/>
      <c r="L503" s="1846"/>
      <c r="N503" s="1846"/>
    </row>
    <row r="504" ht="15.75" customHeight="1">
      <c r="F504" s="58"/>
      <c r="H504" s="1846"/>
      <c r="J504" s="1846"/>
      <c r="L504" s="1846"/>
      <c r="N504" s="1846"/>
    </row>
    <row r="505" ht="15.75" customHeight="1">
      <c r="F505" s="58"/>
      <c r="H505" s="1846"/>
      <c r="J505" s="1846"/>
      <c r="L505" s="1846"/>
      <c r="N505" s="1846"/>
    </row>
    <row r="506" ht="15.75" customHeight="1">
      <c r="F506" s="58"/>
      <c r="H506" s="1846"/>
      <c r="J506" s="1846"/>
      <c r="L506" s="1846"/>
      <c r="N506" s="1846"/>
    </row>
    <row r="507" ht="15.75" customHeight="1">
      <c r="F507" s="58"/>
      <c r="H507" s="1846"/>
      <c r="J507" s="1846"/>
      <c r="L507" s="1846"/>
      <c r="N507" s="1846"/>
    </row>
    <row r="508" ht="15.75" customHeight="1">
      <c r="F508" s="58"/>
      <c r="H508" s="1846"/>
      <c r="J508" s="1846"/>
      <c r="L508" s="1846"/>
      <c r="N508" s="1846"/>
    </row>
    <row r="509" ht="15.75" customHeight="1">
      <c r="F509" s="58"/>
      <c r="H509" s="1846"/>
      <c r="J509" s="1846"/>
      <c r="L509" s="1846"/>
      <c r="N509" s="1846"/>
    </row>
    <row r="510" ht="15.75" customHeight="1">
      <c r="F510" s="58"/>
      <c r="H510" s="1846"/>
      <c r="J510" s="1846"/>
      <c r="L510" s="1846"/>
      <c r="N510" s="1846"/>
    </row>
    <row r="511" ht="15.75" customHeight="1">
      <c r="F511" s="58"/>
      <c r="H511" s="1846"/>
      <c r="J511" s="1846"/>
      <c r="L511" s="1846"/>
      <c r="N511" s="1846"/>
    </row>
    <row r="512" ht="15.75" customHeight="1">
      <c r="F512" s="58"/>
      <c r="H512" s="1846"/>
      <c r="J512" s="1846"/>
      <c r="L512" s="1846"/>
      <c r="N512" s="1846"/>
    </row>
    <row r="513" ht="15.75" customHeight="1">
      <c r="F513" s="58"/>
      <c r="H513" s="1846"/>
      <c r="J513" s="1846"/>
      <c r="L513" s="1846"/>
      <c r="N513" s="1846"/>
    </row>
    <row r="514" ht="15.75" customHeight="1">
      <c r="F514" s="58"/>
      <c r="H514" s="1846"/>
      <c r="J514" s="1846"/>
      <c r="L514" s="1846"/>
      <c r="N514" s="1846"/>
    </row>
    <row r="515" ht="15.75" customHeight="1">
      <c r="F515" s="58"/>
      <c r="H515" s="1846"/>
      <c r="J515" s="1846"/>
      <c r="L515" s="1846"/>
      <c r="N515" s="1846"/>
    </row>
    <row r="516" ht="15.75" customHeight="1">
      <c r="F516" s="58"/>
      <c r="H516" s="1846"/>
      <c r="J516" s="1846"/>
      <c r="L516" s="1846"/>
      <c r="N516" s="1846"/>
    </row>
    <row r="517" ht="15.75" customHeight="1">
      <c r="F517" s="58"/>
      <c r="H517" s="1846"/>
      <c r="J517" s="1846"/>
      <c r="L517" s="1846"/>
      <c r="N517" s="1846"/>
    </row>
    <row r="518" ht="15.75" customHeight="1">
      <c r="F518" s="58"/>
      <c r="H518" s="1846"/>
      <c r="J518" s="1846"/>
      <c r="L518" s="1846"/>
      <c r="N518" s="1846"/>
    </row>
    <row r="519" ht="15.75" customHeight="1">
      <c r="F519" s="58"/>
      <c r="H519" s="1846"/>
      <c r="J519" s="1846"/>
      <c r="L519" s="1846"/>
      <c r="N519" s="1846"/>
    </row>
    <row r="520" ht="15.75" customHeight="1">
      <c r="F520" s="58"/>
      <c r="H520" s="1846"/>
      <c r="J520" s="1846"/>
      <c r="L520" s="1846"/>
      <c r="N520" s="1846"/>
    </row>
    <row r="521" ht="15.75" customHeight="1">
      <c r="F521" s="58"/>
      <c r="H521" s="1846"/>
      <c r="J521" s="1846"/>
      <c r="L521" s="1846"/>
      <c r="N521" s="1846"/>
    </row>
    <row r="522" ht="15.75" customHeight="1">
      <c r="F522" s="58"/>
      <c r="H522" s="1846"/>
      <c r="J522" s="1846"/>
      <c r="L522" s="1846"/>
      <c r="N522" s="1846"/>
    </row>
    <row r="523" ht="15.75" customHeight="1">
      <c r="F523" s="58"/>
      <c r="H523" s="1846"/>
      <c r="J523" s="1846"/>
      <c r="L523" s="1846"/>
      <c r="N523" s="1846"/>
    </row>
    <row r="524" ht="15.75" customHeight="1">
      <c r="F524" s="58"/>
      <c r="H524" s="1846"/>
      <c r="J524" s="1846"/>
      <c r="L524" s="1846"/>
      <c r="N524" s="1846"/>
    </row>
    <row r="525" ht="15.75" customHeight="1">
      <c r="F525" s="58"/>
      <c r="H525" s="1846"/>
      <c r="J525" s="1846"/>
      <c r="L525" s="1846"/>
      <c r="N525" s="1846"/>
    </row>
    <row r="526" ht="15.75" customHeight="1">
      <c r="F526" s="58"/>
      <c r="H526" s="1846"/>
      <c r="J526" s="1846"/>
      <c r="L526" s="1846"/>
      <c r="N526" s="1846"/>
    </row>
    <row r="527" ht="15.75" customHeight="1">
      <c r="F527" s="58"/>
      <c r="H527" s="1846"/>
      <c r="J527" s="1846"/>
      <c r="L527" s="1846"/>
      <c r="N527" s="1846"/>
    </row>
    <row r="528" ht="15.75" customHeight="1">
      <c r="F528" s="58"/>
      <c r="H528" s="1846"/>
      <c r="J528" s="1846"/>
      <c r="L528" s="1846"/>
      <c r="N528" s="1846"/>
    </row>
    <row r="529" ht="15.75" customHeight="1">
      <c r="F529" s="58"/>
      <c r="H529" s="1846"/>
      <c r="J529" s="1846"/>
      <c r="L529" s="1846"/>
      <c r="N529" s="1846"/>
    </row>
    <row r="530" ht="15.75" customHeight="1">
      <c r="F530" s="58"/>
      <c r="H530" s="1846"/>
      <c r="J530" s="1846"/>
      <c r="L530" s="1846"/>
      <c r="N530" s="1846"/>
    </row>
    <row r="531" ht="15.75" customHeight="1">
      <c r="F531" s="58"/>
      <c r="H531" s="1846"/>
      <c r="J531" s="1846"/>
      <c r="L531" s="1846"/>
      <c r="N531" s="1846"/>
    </row>
    <row r="532" ht="15.75" customHeight="1">
      <c r="F532" s="58"/>
      <c r="H532" s="1846"/>
      <c r="J532" s="1846"/>
      <c r="L532" s="1846"/>
      <c r="N532" s="1846"/>
    </row>
    <row r="533" ht="15.75" customHeight="1">
      <c r="F533" s="58"/>
      <c r="H533" s="1846"/>
      <c r="J533" s="1846"/>
      <c r="L533" s="1846"/>
      <c r="N533" s="1846"/>
    </row>
    <row r="534" ht="15.75" customHeight="1">
      <c r="F534" s="58"/>
      <c r="H534" s="1846"/>
      <c r="J534" s="1846"/>
      <c r="L534" s="1846"/>
      <c r="N534" s="1846"/>
    </row>
    <row r="535" ht="15.75" customHeight="1">
      <c r="F535" s="58"/>
      <c r="H535" s="1846"/>
      <c r="J535" s="1846"/>
      <c r="L535" s="1846"/>
      <c r="N535" s="1846"/>
    </row>
    <row r="536" ht="15.75" customHeight="1">
      <c r="F536" s="58"/>
      <c r="H536" s="1846"/>
      <c r="J536" s="1846"/>
      <c r="L536" s="1846"/>
      <c r="N536" s="1846"/>
    </row>
    <row r="537" ht="15.75" customHeight="1">
      <c r="F537" s="58"/>
      <c r="H537" s="1846"/>
      <c r="J537" s="1846"/>
      <c r="L537" s="1846"/>
      <c r="N537" s="1846"/>
    </row>
    <row r="538" ht="15.75" customHeight="1">
      <c r="F538" s="58"/>
      <c r="H538" s="1846"/>
      <c r="J538" s="1846"/>
      <c r="L538" s="1846"/>
      <c r="N538" s="1846"/>
    </row>
    <row r="539" ht="15.75" customHeight="1">
      <c r="F539" s="58"/>
      <c r="H539" s="1846"/>
      <c r="J539" s="1846"/>
      <c r="L539" s="1846"/>
      <c r="N539" s="1846"/>
    </row>
    <row r="540" ht="15.75" customHeight="1">
      <c r="F540" s="58"/>
      <c r="H540" s="1846"/>
      <c r="J540" s="1846"/>
      <c r="L540" s="1846"/>
      <c r="N540" s="1846"/>
    </row>
    <row r="541" ht="15.75" customHeight="1">
      <c r="F541" s="58"/>
      <c r="H541" s="1846"/>
      <c r="J541" s="1846"/>
      <c r="L541" s="1846"/>
      <c r="N541" s="1846"/>
    </row>
    <row r="542" ht="15.75" customHeight="1">
      <c r="F542" s="58"/>
      <c r="H542" s="1846"/>
      <c r="J542" s="1846"/>
      <c r="L542" s="1846"/>
      <c r="N542" s="1846"/>
    </row>
    <row r="543" ht="15.75" customHeight="1">
      <c r="F543" s="58"/>
      <c r="H543" s="1846"/>
      <c r="J543" s="1846"/>
      <c r="L543" s="1846"/>
      <c r="N543" s="1846"/>
    </row>
    <row r="544" ht="15.75" customHeight="1">
      <c r="F544" s="58"/>
      <c r="H544" s="1846"/>
      <c r="J544" s="1846"/>
      <c r="L544" s="1846"/>
      <c r="N544" s="1846"/>
    </row>
    <row r="545" ht="15.75" customHeight="1">
      <c r="F545" s="58"/>
      <c r="H545" s="1846"/>
      <c r="J545" s="1846"/>
      <c r="L545" s="1846"/>
      <c r="N545" s="1846"/>
    </row>
    <row r="546" ht="15.75" customHeight="1">
      <c r="F546" s="58"/>
      <c r="H546" s="1846"/>
      <c r="J546" s="1846"/>
      <c r="L546" s="1846"/>
      <c r="N546" s="1846"/>
    </row>
    <row r="547" ht="15.75" customHeight="1">
      <c r="F547" s="58"/>
      <c r="H547" s="1846"/>
      <c r="J547" s="1846"/>
      <c r="L547" s="1846"/>
      <c r="N547" s="1846"/>
    </row>
    <row r="548" ht="15.75" customHeight="1">
      <c r="F548" s="58"/>
      <c r="H548" s="1846"/>
      <c r="J548" s="1846"/>
      <c r="L548" s="1846"/>
      <c r="N548" s="1846"/>
    </row>
    <row r="549" ht="15.75" customHeight="1">
      <c r="F549" s="58"/>
      <c r="H549" s="1846"/>
      <c r="J549" s="1846"/>
      <c r="L549" s="1846"/>
      <c r="N549" s="1846"/>
    </row>
    <row r="550" ht="15.75" customHeight="1">
      <c r="F550" s="58"/>
      <c r="H550" s="1846"/>
      <c r="J550" s="1846"/>
      <c r="L550" s="1846"/>
      <c r="N550" s="1846"/>
    </row>
    <row r="551" ht="15.75" customHeight="1">
      <c r="F551" s="58"/>
      <c r="H551" s="1846"/>
      <c r="J551" s="1846"/>
      <c r="L551" s="1846"/>
      <c r="N551" s="1846"/>
    </row>
    <row r="552" ht="15.75" customHeight="1">
      <c r="F552" s="58"/>
      <c r="H552" s="1846"/>
      <c r="J552" s="1846"/>
      <c r="L552" s="1846"/>
      <c r="N552" s="1846"/>
    </row>
    <row r="553" ht="15.75" customHeight="1">
      <c r="F553" s="58"/>
      <c r="H553" s="1846"/>
      <c r="J553" s="1846"/>
      <c r="L553" s="1846"/>
      <c r="N553" s="1846"/>
    </row>
    <row r="554" ht="15.75" customHeight="1">
      <c r="F554" s="58"/>
      <c r="H554" s="1846"/>
      <c r="J554" s="1846"/>
      <c r="L554" s="1846"/>
      <c r="N554" s="1846"/>
    </row>
    <row r="555" ht="15.75" customHeight="1">
      <c r="F555" s="58"/>
      <c r="H555" s="1846"/>
      <c r="J555" s="1846"/>
      <c r="L555" s="1846"/>
      <c r="N555" s="1846"/>
    </row>
    <row r="556" ht="15.75" customHeight="1">
      <c r="F556" s="58"/>
      <c r="H556" s="1846"/>
      <c r="J556" s="1846"/>
      <c r="L556" s="1846"/>
      <c r="N556" s="1846"/>
    </row>
    <row r="557" ht="15.75" customHeight="1">
      <c r="F557" s="58"/>
      <c r="H557" s="1846"/>
      <c r="J557" s="1846"/>
      <c r="L557" s="1846"/>
      <c r="N557" s="1846"/>
    </row>
    <row r="558" ht="15.75" customHeight="1">
      <c r="F558" s="58"/>
      <c r="H558" s="1846"/>
      <c r="J558" s="1846"/>
      <c r="L558" s="1846"/>
      <c r="N558" s="1846"/>
    </row>
    <row r="559" ht="15.75" customHeight="1">
      <c r="F559" s="58"/>
      <c r="H559" s="1846"/>
      <c r="J559" s="1846"/>
      <c r="L559" s="1846"/>
      <c r="N559" s="1846"/>
    </row>
    <row r="560" ht="15.75" customHeight="1">
      <c r="F560" s="58"/>
      <c r="H560" s="1846"/>
      <c r="J560" s="1846"/>
      <c r="L560" s="1846"/>
      <c r="N560" s="1846"/>
    </row>
    <row r="561" ht="15.75" customHeight="1">
      <c r="F561" s="58"/>
      <c r="H561" s="1846"/>
      <c r="J561" s="1846"/>
      <c r="L561" s="1846"/>
      <c r="N561" s="1846"/>
    </row>
    <row r="562" ht="15.75" customHeight="1">
      <c r="F562" s="58"/>
      <c r="H562" s="1846"/>
      <c r="J562" s="1846"/>
      <c r="L562" s="1846"/>
      <c r="N562" s="1846"/>
    </row>
    <row r="563" ht="15.75" customHeight="1">
      <c r="F563" s="58"/>
      <c r="H563" s="1846"/>
      <c r="J563" s="1846"/>
      <c r="L563" s="1846"/>
      <c r="N563" s="1846"/>
    </row>
    <row r="564" ht="15.75" customHeight="1">
      <c r="F564" s="58"/>
      <c r="H564" s="1846"/>
      <c r="J564" s="1846"/>
      <c r="L564" s="1846"/>
      <c r="N564" s="1846"/>
    </row>
    <row r="565" ht="15.75" customHeight="1">
      <c r="F565" s="58"/>
      <c r="H565" s="1846"/>
      <c r="J565" s="1846"/>
      <c r="L565" s="1846"/>
      <c r="N565" s="1846"/>
    </row>
    <row r="566" ht="15.75" customHeight="1">
      <c r="F566" s="58"/>
      <c r="H566" s="1846"/>
      <c r="J566" s="1846"/>
      <c r="L566" s="1846"/>
      <c r="N566" s="1846"/>
    </row>
    <row r="567" ht="15.75" customHeight="1">
      <c r="F567" s="58"/>
      <c r="H567" s="1846"/>
      <c r="J567" s="1846"/>
      <c r="L567" s="1846"/>
      <c r="N567" s="1846"/>
    </row>
    <row r="568" ht="15.75" customHeight="1">
      <c r="F568" s="58"/>
      <c r="H568" s="1846"/>
      <c r="J568" s="1846"/>
      <c r="L568" s="1846"/>
      <c r="N568" s="1846"/>
    </row>
    <row r="569" ht="15.75" customHeight="1">
      <c r="F569" s="58"/>
      <c r="H569" s="1846"/>
      <c r="J569" s="1846"/>
      <c r="L569" s="1846"/>
      <c r="N569" s="1846"/>
    </row>
    <row r="570" ht="15.75" customHeight="1">
      <c r="F570" s="58"/>
      <c r="H570" s="1846"/>
      <c r="J570" s="1846"/>
      <c r="L570" s="1846"/>
      <c r="N570" s="1846"/>
    </row>
    <row r="571" ht="15.75" customHeight="1">
      <c r="F571" s="58"/>
      <c r="H571" s="1846"/>
      <c r="J571" s="1846"/>
      <c r="L571" s="1846"/>
      <c r="N571" s="1846"/>
    </row>
    <row r="572" ht="15.75" customHeight="1">
      <c r="F572" s="58"/>
      <c r="H572" s="1846"/>
      <c r="J572" s="1846"/>
      <c r="L572" s="1846"/>
      <c r="N572" s="1846"/>
    </row>
    <row r="573" ht="15.75" customHeight="1">
      <c r="F573" s="58"/>
      <c r="H573" s="1846"/>
      <c r="J573" s="1846"/>
      <c r="L573" s="1846"/>
      <c r="N573" s="1846"/>
    </row>
    <row r="574" ht="15.75" customHeight="1">
      <c r="F574" s="58"/>
      <c r="H574" s="1846"/>
      <c r="J574" s="1846"/>
      <c r="L574" s="1846"/>
      <c r="N574" s="1846"/>
    </row>
    <row r="575" ht="15.75" customHeight="1">
      <c r="F575" s="58"/>
      <c r="H575" s="1846"/>
      <c r="J575" s="1846"/>
      <c r="L575" s="1846"/>
      <c r="N575" s="1846"/>
    </row>
    <row r="576" ht="15.75" customHeight="1">
      <c r="F576" s="58"/>
      <c r="H576" s="1846"/>
      <c r="J576" s="1846"/>
      <c r="L576" s="1846"/>
      <c r="N576" s="1846"/>
    </row>
    <row r="577" ht="15.75" customHeight="1">
      <c r="F577" s="58"/>
      <c r="H577" s="1846"/>
      <c r="J577" s="1846"/>
      <c r="L577" s="1846"/>
      <c r="N577" s="1846"/>
    </row>
    <row r="578" ht="15.75" customHeight="1">
      <c r="F578" s="58"/>
      <c r="H578" s="1846"/>
      <c r="J578" s="1846"/>
      <c r="L578" s="1846"/>
      <c r="N578" s="1846"/>
    </row>
    <row r="579" ht="15.75" customHeight="1">
      <c r="F579" s="58"/>
      <c r="H579" s="1846"/>
      <c r="J579" s="1846"/>
      <c r="L579" s="1846"/>
      <c r="N579" s="1846"/>
    </row>
    <row r="580" ht="15.75" customHeight="1">
      <c r="F580" s="58"/>
      <c r="H580" s="1846"/>
      <c r="J580" s="1846"/>
      <c r="L580" s="1846"/>
      <c r="N580" s="1846"/>
    </row>
    <row r="581" ht="15.75" customHeight="1">
      <c r="F581" s="58"/>
      <c r="H581" s="1846"/>
      <c r="J581" s="1846"/>
      <c r="L581" s="1846"/>
      <c r="N581" s="1846"/>
    </row>
    <row r="582" ht="15.75" customHeight="1">
      <c r="F582" s="58"/>
      <c r="H582" s="1846"/>
      <c r="J582" s="1846"/>
      <c r="L582" s="1846"/>
      <c r="N582" s="1846"/>
    </row>
    <row r="583" ht="15.75" customHeight="1">
      <c r="F583" s="58"/>
      <c r="H583" s="1846"/>
      <c r="J583" s="1846"/>
      <c r="L583" s="1846"/>
      <c r="N583" s="1846"/>
    </row>
    <row r="584" ht="15.75" customHeight="1">
      <c r="F584" s="58"/>
      <c r="H584" s="1846"/>
      <c r="J584" s="1846"/>
      <c r="L584" s="1846"/>
      <c r="N584" s="1846"/>
    </row>
    <row r="585" ht="15.75" customHeight="1">
      <c r="F585" s="58"/>
      <c r="H585" s="1846"/>
      <c r="J585" s="1846"/>
      <c r="L585" s="1846"/>
      <c r="N585" s="1846"/>
    </row>
    <row r="586" ht="15.75" customHeight="1">
      <c r="F586" s="58"/>
      <c r="H586" s="1846"/>
      <c r="J586" s="1846"/>
      <c r="L586" s="1846"/>
      <c r="N586" s="1846"/>
    </row>
    <row r="587" ht="15.75" customHeight="1">
      <c r="F587" s="58"/>
      <c r="H587" s="1846"/>
      <c r="J587" s="1846"/>
      <c r="L587" s="1846"/>
      <c r="N587" s="1846"/>
    </row>
    <row r="588" ht="15.75" customHeight="1">
      <c r="F588" s="58"/>
      <c r="H588" s="1846"/>
      <c r="J588" s="1846"/>
      <c r="L588" s="1846"/>
      <c r="N588" s="1846"/>
    </row>
    <row r="589" ht="15.75" customHeight="1">
      <c r="F589" s="58"/>
      <c r="H589" s="1846"/>
      <c r="J589" s="1846"/>
      <c r="L589" s="1846"/>
      <c r="N589" s="1846"/>
    </row>
    <row r="590" ht="15.75" customHeight="1">
      <c r="F590" s="58"/>
      <c r="H590" s="1846"/>
      <c r="J590" s="1846"/>
      <c r="L590" s="1846"/>
      <c r="N590" s="1846"/>
    </row>
    <row r="591" ht="15.75" customHeight="1">
      <c r="F591" s="58"/>
      <c r="H591" s="1846"/>
      <c r="J591" s="1846"/>
      <c r="L591" s="1846"/>
      <c r="N591" s="1846"/>
    </row>
    <row r="592" ht="15.75" customHeight="1">
      <c r="F592" s="58"/>
      <c r="H592" s="1846"/>
      <c r="J592" s="1846"/>
      <c r="L592" s="1846"/>
      <c r="N592" s="1846"/>
    </row>
    <row r="593" ht="15.75" customHeight="1">
      <c r="F593" s="58"/>
      <c r="H593" s="1846"/>
      <c r="J593" s="1846"/>
      <c r="L593" s="1846"/>
      <c r="N593" s="1846"/>
    </row>
    <row r="594" ht="15.75" customHeight="1">
      <c r="F594" s="58"/>
      <c r="H594" s="1846"/>
      <c r="J594" s="1846"/>
      <c r="L594" s="1846"/>
      <c r="N594" s="1846"/>
    </row>
    <row r="595" ht="15.75" customHeight="1">
      <c r="F595" s="58"/>
      <c r="H595" s="1846"/>
      <c r="J595" s="1846"/>
      <c r="L595" s="1846"/>
      <c r="N595" s="1846"/>
    </row>
    <row r="596" ht="15.75" customHeight="1">
      <c r="F596" s="58"/>
      <c r="H596" s="1846"/>
      <c r="J596" s="1846"/>
      <c r="L596" s="1846"/>
      <c r="N596" s="1846"/>
    </row>
    <row r="597" ht="15.75" customHeight="1">
      <c r="F597" s="58"/>
      <c r="H597" s="1846"/>
      <c r="J597" s="1846"/>
      <c r="L597" s="1846"/>
      <c r="N597" s="1846"/>
    </row>
    <row r="598" ht="15.75" customHeight="1">
      <c r="F598" s="58"/>
      <c r="H598" s="1846"/>
      <c r="J598" s="1846"/>
      <c r="L598" s="1846"/>
      <c r="N598" s="1846"/>
    </row>
    <row r="599" ht="15.75" customHeight="1">
      <c r="F599" s="58"/>
      <c r="H599" s="1846"/>
      <c r="J599" s="1846"/>
      <c r="L599" s="1846"/>
      <c r="N599" s="1846"/>
    </row>
    <row r="600" ht="15.75" customHeight="1">
      <c r="F600" s="58"/>
      <c r="H600" s="1846"/>
      <c r="J600" s="1846"/>
      <c r="L600" s="1846"/>
      <c r="N600" s="1846"/>
    </row>
    <row r="601" ht="15.75" customHeight="1">
      <c r="F601" s="58"/>
      <c r="H601" s="1846"/>
      <c r="J601" s="1846"/>
      <c r="L601" s="1846"/>
      <c r="N601" s="1846"/>
    </row>
    <row r="602" ht="15.75" customHeight="1">
      <c r="F602" s="58"/>
      <c r="H602" s="1846"/>
      <c r="J602" s="1846"/>
      <c r="L602" s="1846"/>
      <c r="N602" s="1846"/>
    </row>
    <row r="603" ht="15.75" customHeight="1">
      <c r="F603" s="58"/>
      <c r="H603" s="1846"/>
      <c r="J603" s="1846"/>
      <c r="L603" s="1846"/>
      <c r="N603" s="1846"/>
    </row>
    <row r="604" ht="15.75" customHeight="1">
      <c r="F604" s="58"/>
      <c r="H604" s="1846"/>
      <c r="J604" s="1846"/>
      <c r="L604" s="1846"/>
      <c r="N604" s="1846"/>
    </row>
    <row r="605" ht="15.75" customHeight="1">
      <c r="F605" s="58"/>
      <c r="H605" s="1846"/>
      <c r="J605" s="1846"/>
      <c r="L605" s="1846"/>
      <c r="N605" s="1846"/>
    </row>
    <row r="606" ht="15.75" customHeight="1">
      <c r="F606" s="58"/>
      <c r="H606" s="1846"/>
      <c r="J606" s="1846"/>
      <c r="L606" s="1846"/>
      <c r="N606" s="1846"/>
    </row>
    <row r="607" ht="15.75" customHeight="1">
      <c r="F607" s="58"/>
      <c r="H607" s="1846"/>
      <c r="J607" s="1846"/>
      <c r="L607" s="1846"/>
      <c r="N607" s="1846"/>
    </row>
    <row r="608" ht="15.75" customHeight="1">
      <c r="F608" s="58"/>
      <c r="H608" s="1846"/>
      <c r="J608" s="1846"/>
      <c r="L608" s="1846"/>
      <c r="N608" s="1846"/>
    </row>
    <row r="609" ht="15.75" customHeight="1">
      <c r="F609" s="58"/>
      <c r="H609" s="1846"/>
      <c r="J609" s="1846"/>
      <c r="L609" s="1846"/>
      <c r="N609" s="1846"/>
    </row>
    <row r="610" ht="15.75" customHeight="1">
      <c r="F610" s="58"/>
      <c r="H610" s="1846"/>
      <c r="J610" s="1846"/>
      <c r="L610" s="1846"/>
      <c r="N610" s="1846"/>
    </row>
    <row r="611" ht="15.75" customHeight="1">
      <c r="F611" s="58"/>
      <c r="H611" s="1846"/>
      <c r="J611" s="1846"/>
      <c r="L611" s="1846"/>
      <c r="N611" s="1846"/>
    </row>
    <row r="612" ht="15.75" customHeight="1">
      <c r="F612" s="58"/>
      <c r="H612" s="1846"/>
      <c r="J612" s="1846"/>
      <c r="L612" s="1846"/>
      <c r="N612" s="1846"/>
    </row>
    <row r="613" ht="15.75" customHeight="1">
      <c r="F613" s="58"/>
      <c r="H613" s="1846"/>
      <c r="J613" s="1846"/>
      <c r="L613" s="1846"/>
      <c r="N613" s="1846"/>
    </row>
    <row r="614" ht="15.75" customHeight="1">
      <c r="F614" s="58"/>
      <c r="H614" s="1846"/>
      <c r="J614" s="1846"/>
      <c r="L614" s="1846"/>
      <c r="N614" s="1846"/>
    </row>
    <row r="615" ht="15.75" customHeight="1">
      <c r="F615" s="58"/>
      <c r="H615" s="1846"/>
      <c r="J615" s="1846"/>
      <c r="L615" s="1846"/>
      <c r="N615" s="1846"/>
    </row>
    <row r="616" ht="15.75" customHeight="1">
      <c r="F616" s="58"/>
      <c r="H616" s="1846"/>
      <c r="J616" s="1846"/>
      <c r="L616" s="1846"/>
      <c r="N616" s="1846"/>
    </row>
    <row r="617" ht="15.75" customHeight="1">
      <c r="F617" s="58"/>
      <c r="H617" s="1846"/>
      <c r="J617" s="1846"/>
      <c r="L617" s="1846"/>
      <c r="N617" s="1846"/>
    </row>
    <row r="618" ht="15.75" customHeight="1">
      <c r="F618" s="58"/>
      <c r="H618" s="1846"/>
      <c r="J618" s="1846"/>
      <c r="L618" s="1846"/>
      <c r="N618" s="1846"/>
    </row>
    <row r="619" ht="15.75" customHeight="1">
      <c r="F619" s="58"/>
      <c r="H619" s="1846"/>
      <c r="J619" s="1846"/>
      <c r="L619" s="1846"/>
      <c r="N619" s="1846"/>
    </row>
    <row r="620" ht="15.75" customHeight="1">
      <c r="F620" s="58"/>
      <c r="H620" s="1846"/>
      <c r="J620" s="1846"/>
      <c r="L620" s="1846"/>
      <c r="N620" s="1846"/>
    </row>
    <row r="621" ht="15.75" customHeight="1">
      <c r="F621" s="58"/>
      <c r="H621" s="1846"/>
      <c r="J621" s="1846"/>
      <c r="L621" s="1846"/>
      <c r="N621" s="1846"/>
    </row>
    <row r="622" ht="15.75" customHeight="1">
      <c r="F622" s="58"/>
      <c r="H622" s="1846"/>
      <c r="J622" s="1846"/>
      <c r="L622" s="1846"/>
      <c r="N622" s="1846"/>
    </row>
    <row r="623" ht="15.75" customHeight="1">
      <c r="F623" s="58"/>
      <c r="H623" s="1846"/>
      <c r="J623" s="1846"/>
      <c r="L623" s="1846"/>
      <c r="N623" s="1846"/>
    </row>
    <row r="624" ht="15.75" customHeight="1">
      <c r="F624" s="58"/>
      <c r="H624" s="1846"/>
      <c r="J624" s="1846"/>
      <c r="L624" s="1846"/>
      <c r="N624" s="1846"/>
    </row>
    <row r="625" ht="15.75" customHeight="1">
      <c r="F625" s="58"/>
      <c r="H625" s="1846"/>
      <c r="J625" s="1846"/>
      <c r="L625" s="1846"/>
      <c r="N625" s="1846"/>
    </row>
    <row r="626" ht="15.75" customHeight="1">
      <c r="F626" s="58"/>
      <c r="H626" s="1846"/>
      <c r="J626" s="1846"/>
      <c r="L626" s="1846"/>
      <c r="N626" s="1846"/>
    </row>
    <row r="627" ht="15.75" customHeight="1">
      <c r="F627" s="58"/>
      <c r="H627" s="1846"/>
      <c r="J627" s="1846"/>
      <c r="L627" s="1846"/>
      <c r="N627" s="1846"/>
    </row>
    <row r="628" ht="15.75" customHeight="1">
      <c r="F628" s="58"/>
      <c r="H628" s="1846"/>
      <c r="J628" s="1846"/>
      <c r="L628" s="1846"/>
      <c r="N628" s="1846"/>
    </row>
    <row r="629" ht="15.75" customHeight="1">
      <c r="F629" s="58"/>
      <c r="H629" s="1846"/>
      <c r="J629" s="1846"/>
      <c r="L629" s="1846"/>
      <c r="N629" s="1846"/>
    </row>
    <row r="630" ht="15.75" customHeight="1">
      <c r="F630" s="58"/>
      <c r="H630" s="1846"/>
      <c r="J630" s="1846"/>
      <c r="L630" s="1846"/>
      <c r="N630" s="1846"/>
    </row>
    <row r="631" ht="15.75" customHeight="1">
      <c r="F631" s="58"/>
      <c r="H631" s="1846"/>
      <c r="J631" s="1846"/>
      <c r="L631" s="1846"/>
      <c r="N631" s="1846"/>
    </row>
    <row r="632" ht="15.75" customHeight="1">
      <c r="F632" s="58"/>
      <c r="H632" s="1846"/>
      <c r="J632" s="1846"/>
      <c r="L632" s="1846"/>
      <c r="N632" s="1846"/>
    </row>
    <row r="633" ht="15.75" customHeight="1">
      <c r="F633" s="58"/>
      <c r="H633" s="1846"/>
      <c r="J633" s="1846"/>
      <c r="L633" s="1846"/>
      <c r="N633" s="1846"/>
    </row>
    <row r="634" ht="15.75" customHeight="1">
      <c r="F634" s="58"/>
      <c r="H634" s="1846"/>
      <c r="J634" s="1846"/>
      <c r="L634" s="1846"/>
      <c r="N634" s="1846"/>
    </row>
    <row r="635" ht="15.75" customHeight="1">
      <c r="F635" s="58"/>
      <c r="H635" s="1846"/>
      <c r="J635" s="1846"/>
      <c r="L635" s="1846"/>
      <c r="N635" s="1846"/>
    </row>
    <row r="636" ht="15.75" customHeight="1">
      <c r="F636" s="58"/>
      <c r="H636" s="1846"/>
      <c r="J636" s="1846"/>
      <c r="L636" s="1846"/>
      <c r="N636" s="1846"/>
    </row>
    <row r="637" ht="15.75" customHeight="1">
      <c r="F637" s="58"/>
      <c r="H637" s="1846"/>
      <c r="J637" s="1846"/>
      <c r="L637" s="1846"/>
      <c r="N637" s="1846"/>
    </row>
    <row r="638" ht="15.75" customHeight="1">
      <c r="F638" s="58"/>
      <c r="H638" s="1846"/>
      <c r="J638" s="1846"/>
      <c r="L638" s="1846"/>
      <c r="N638" s="1846"/>
    </row>
    <row r="639" ht="15.75" customHeight="1">
      <c r="F639" s="58"/>
      <c r="H639" s="1846"/>
      <c r="J639" s="1846"/>
      <c r="L639" s="1846"/>
      <c r="N639" s="1846"/>
    </row>
    <row r="640" ht="15.75" customHeight="1">
      <c r="F640" s="58"/>
      <c r="H640" s="1846"/>
      <c r="J640" s="1846"/>
      <c r="L640" s="1846"/>
      <c r="N640" s="1846"/>
    </row>
    <row r="641" ht="15.75" customHeight="1">
      <c r="F641" s="58"/>
      <c r="H641" s="1846"/>
      <c r="J641" s="1846"/>
      <c r="L641" s="1846"/>
      <c r="N641" s="1846"/>
    </row>
    <row r="642" ht="15.75" customHeight="1">
      <c r="F642" s="58"/>
      <c r="H642" s="1846"/>
      <c r="J642" s="1846"/>
      <c r="L642" s="1846"/>
      <c r="N642" s="1846"/>
    </row>
    <row r="643" ht="15.75" customHeight="1">
      <c r="F643" s="58"/>
      <c r="H643" s="1846"/>
      <c r="J643" s="1846"/>
      <c r="L643" s="1846"/>
      <c r="N643" s="1846"/>
    </row>
    <row r="644" ht="15.75" customHeight="1">
      <c r="F644" s="58"/>
      <c r="H644" s="1846"/>
      <c r="J644" s="1846"/>
      <c r="L644" s="1846"/>
      <c r="N644" s="1846"/>
    </row>
    <row r="645" ht="15.75" customHeight="1">
      <c r="F645" s="58"/>
      <c r="H645" s="1846"/>
      <c r="J645" s="1846"/>
      <c r="L645" s="1846"/>
      <c r="N645" s="1846"/>
    </row>
    <row r="646" ht="15.75" customHeight="1">
      <c r="F646" s="58"/>
      <c r="H646" s="1846"/>
      <c r="J646" s="1846"/>
      <c r="L646" s="1846"/>
      <c r="N646" s="1846"/>
    </row>
    <row r="647" ht="15.75" customHeight="1">
      <c r="F647" s="58"/>
      <c r="H647" s="1846"/>
      <c r="J647" s="1846"/>
      <c r="L647" s="1846"/>
      <c r="N647" s="1846"/>
    </row>
    <row r="648" ht="15.75" customHeight="1">
      <c r="F648" s="58"/>
      <c r="H648" s="1846"/>
      <c r="J648" s="1846"/>
      <c r="L648" s="1846"/>
      <c r="N648" s="1846"/>
    </row>
    <row r="649" ht="15.75" customHeight="1">
      <c r="F649" s="58"/>
      <c r="H649" s="1846"/>
      <c r="J649" s="1846"/>
      <c r="L649" s="1846"/>
      <c r="N649" s="1846"/>
    </row>
    <row r="650" ht="15.75" customHeight="1">
      <c r="F650" s="58"/>
      <c r="H650" s="1846"/>
      <c r="J650" s="1846"/>
      <c r="L650" s="1846"/>
      <c r="N650" s="1846"/>
    </row>
    <row r="651" ht="15.75" customHeight="1">
      <c r="F651" s="58"/>
      <c r="H651" s="1846"/>
      <c r="J651" s="1846"/>
      <c r="L651" s="1846"/>
      <c r="N651" s="1846"/>
    </row>
    <row r="652" ht="15.75" customHeight="1">
      <c r="F652" s="58"/>
      <c r="H652" s="1846"/>
      <c r="J652" s="1846"/>
      <c r="L652" s="1846"/>
      <c r="N652" s="1846"/>
    </row>
    <row r="653" ht="15.75" customHeight="1">
      <c r="F653" s="58"/>
      <c r="H653" s="1846"/>
      <c r="J653" s="1846"/>
      <c r="L653" s="1846"/>
      <c r="N653" s="1846"/>
    </row>
    <row r="654" ht="15.75" customHeight="1">
      <c r="F654" s="58"/>
      <c r="H654" s="1846"/>
      <c r="J654" s="1846"/>
      <c r="L654" s="1846"/>
      <c r="N654" s="1846"/>
    </row>
    <row r="655" ht="15.75" customHeight="1">
      <c r="F655" s="58"/>
      <c r="H655" s="1846"/>
      <c r="J655" s="1846"/>
      <c r="L655" s="1846"/>
      <c r="N655" s="1846"/>
    </row>
    <row r="656" ht="15.75" customHeight="1">
      <c r="F656" s="58"/>
      <c r="H656" s="1846"/>
      <c r="J656" s="1846"/>
      <c r="L656" s="1846"/>
      <c r="N656" s="1846"/>
    </row>
    <row r="657" ht="15.75" customHeight="1">
      <c r="F657" s="58"/>
      <c r="H657" s="1846"/>
      <c r="J657" s="1846"/>
      <c r="L657" s="1846"/>
      <c r="N657" s="1846"/>
    </row>
    <row r="658" ht="15.75" customHeight="1">
      <c r="F658" s="58"/>
      <c r="H658" s="1846"/>
      <c r="J658" s="1846"/>
      <c r="L658" s="1846"/>
      <c r="N658" s="1846"/>
    </row>
    <row r="659" ht="15.75" customHeight="1">
      <c r="F659" s="58"/>
      <c r="H659" s="1846"/>
      <c r="J659" s="1846"/>
      <c r="L659" s="1846"/>
      <c r="N659" s="1846"/>
    </row>
    <row r="660" ht="15.75" customHeight="1">
      <c r="F660" s="58"/>
      <c r="H660" s="1846"/>
      <c r="J660" s="1846"/>
      <c r="L660" s="1846"/>
      <c r="N660" s="1846"/>
    </row>
    <row r="661" ht="15.75" customHeight="1">
      <c r="F661" s="58"/>
      <c r="H661" s="1846"/>
      <c r="J661" s="1846"/>
      <c r="L661" s="1846"/>
      <c r="N661" s="1846"/>
    </row>
    <row r="662" ht="15.75" customHeight="1">
      <c r="F662" s="58"/>
      <c r="H662" s="1846"/>
      <c r="J662" s="1846"/>
      <c r="L662" s="1846"/>
      <c r="N662" s="1846"/>
    </row>
    <row r="663" ht="15.75" customHeight="1">
      <c r="F663" s="58"/>
      <c r="H663" s="1846"/>
      <c r="J663" s="1846"/>
      <c r="L663" s="1846"/>
      <c r="N663" s="1846"/>
    </row>
    <row r="664" ht="15.75" customHeight="1">
      <c r="F664" s="58"/>
      <c r="H664" s="1846"/>
      <c r="J664" s="1846"/>
      <c r="L664" s="1846"/>
      <c r="N664" s="1846"/>
    </row>
    <row r="665" ht="15.75" customHeight="1">
      <c r="F665" s="58"/>
      <c r="H665" s="1846"/>
      <c r="J665" s="1846"/>
      <c r="L665" s="1846"/>
      <c r="N665" s="1846"/>
    </row>
    <row r="666" ht="15.75" customHeight="1">
      <c r="F666" s="58"/>
      <c r="H666" s="1846"/>
      <c r="J666" s="1846"/>
      <c r="L666" s="1846"/>
      <c r="N666" s="1846"/>
    </row>
    <row r="667" ht="15.75" customHeight="1">
      <c r="F667" s="58"/>
      <c r="H667" s="1846"/>
      <c r="J667" s="1846"/>
      <c r="L667" s="1846"/>
      <c r="N667" s="1846"/>
    </row>
    <row r="668" ht="15.75" customHeight="1">
      <c r="F668" s="58"/>
      <c r="H668" s="1846"/>
      <c r="J668" s="1846"/>
      <c r="L668" s="1846"/>
      <c r="N668" s="1846"/>
    </row>
    <row r="669" ht="15.75" customHeight="1">
      <c r="F669" s="58"/>
      <c r="H669" s="1846"/>
      <c r="J669" s="1846"/>
      <c r="L669" s="1846"/>
      <c r="N669" s="1846"/>
    </row>
    <row r="670" ht="15.75" customHeight="1">
      <c r="F670" s="58"/>
      <c r="H670" s="1846"/>
      <c r="J670" s="1846"/>
      <c r="L670" s="1846"/>
      <c r="N670" s="1846"/>
    </row>
    <row r="671" ht="15.75" customHeight="1">
      <c r="F671" s="58"/>
      <c r="H671" s="1846"/>
      <c r="J671" s="1846"/>
      <c r="L671" s="1846"/>
      <c r="N671" s="1846"/>
    </row>
    <row r="672" ht="15.75" customHeight="1">
      <c r="F672" s="58"/>
      <c r="H672" s="1846"/>
      <c r="J672" s="1846"/>
      <c r="L672" s="1846"/>
      <c r="N672" s="1846"/>
    </row>
    <row r="673" ht="15.75" customHeight="1">
      <c r="F673" s="58"/>
      <c r="H673" s="1846"/>
      <c r="J673" s="1846"/>
      <c r="L673" s="1846"/>
      <c r="N673" s="1846"/>
    </row>
    <row r="674" ht="15.75" customHeight="1">
      <c r="F674" s="58"/>
      <c r="H674" s="1846"/>
      <c r="J674" s="1846"/>
      <c r="L674" s="1846"/>
      <c r="N674" s="1846"/>
    </row>
    <row r="675" ht="15.75" customHeight="1">
      <c r="F675" s="58"/>
      <c r="H675" s="1846"/>
      <c r="J675" s="1846"/>
      <c r="L675" s="1846"/>
      <c r="N675" s="1846"/>
    </row>
    <row r="676" ht="15.75" customHeight="1">
      <c r="F676" s="58"/>
      <c r="H676" s="1846"/>
      <c r="J676" s="1846"/>
      <c r="L676" s="1846"/>
      <c r="N676" s="1846"/>
    </row>
    <row r="677" ht="15.75" customHeight="1">
      <c r="F677" s="58"/>
      <c r="H677" s="1846"/>
      <c r="J677" s="1846"/>
      <c r="L677" s="1846"/>
      <c r="N677" s="1846"/>
    </row>
    <row r="678" ht="15.75" customHeight="1">
      <c r="F678" s="58"/>
      <c r="H678" s="1846"/>
      <c r="J678" s="1846"/>
      <c r="L678" s="1846"/>
      <c r="N678" s="1846"/>
    </row>
    <row r="679" ht="15.75" customHeight="1">
      <c r="F679" s="58"/>
      <c r="H679" s="1846"/>
      <c r="J679" s="1846"/>
      <c r="L679" s="1846"/>
      <c r="N679" s="1846"/>
    </row>
    <row r="680" ht="15.75" customHeight="1">
      <c r="F680" s="58"/>
      <c r="H680" s="1846"/>
      <c r="J680" s="1846"/>
      <c r="L680" s="1846"/>
      <c r="N680" s="1846"/>
    </row>
    <row r="681" ht="15.75" customHeight="1">
      <c r="F681" s="58"/>
      <c r="H681" s="1846"/>
      <c r="J681" s="1846"/>
      <c r="L681" s="1846"/>
      <c r="N681" s="1846"/>
    </row>
    <row r="682" ht="15.75" customHeight="1">
      <c r="F682" s="58"/>
      <c r="H682" s="1846"/>
      <c r="J682" s="1846"/>
      <c r="L682" s="1846"/>
      <c r="N682" s="1846"/>
    </row>
    <row r="683" ht="15.75" customHeight="1">
      <c r="F683" s="58"/>
      <c r="H683" s="1846"/>
      <c r="J683" s="1846"/>
      <c r="L683" s="1846"/>
      <c r="N683" s="1846"/>
    </row>
    <row r="684" ht="15.75" customHeight="1">
      <c r="F684" s="58"/>
      <c r="H684" s="1846"/>
      <c r="J684" s="1846"/>
      <c r="L684" s="1846"/>
      <c r="N684" s="1846"/>
    </row>
    <row r="685" ht="15.75" customHeight="1">
      <c r="F685" s="58"/>
      <c r="H685" s="1846"/>
      <c r="J685" s="1846"/>
      <c r="L685" s="1846"/>
      <c r="N685" s="1846"/>
    </row>
    <row r="686" ht="15.75" customHeight="1">
      <c r="F686" s="58"/>
      <c r="H686" s="1846"/>
      <c r="J686" s="1846"/>
      <c r="L686" s="1846"/>
      <c r="N686" s="1846"/>
    </row>
    <row r="687" ht="15.75" customHeight="1">
      <c r="F687" s="58"/>
      <c r="H687" s="1846"/>
      <c r="J687" s="1846"/>
      <c r="L687" s="1846"/>
      <c r="N687" s="1846"/>
    </row>
    <row r="688" ht="15.75" customHeight="1">
      <c r="F688" s="58"/>
      <c r="H688" s="1846"/>
      <c r="J688" s="1846"/>
      <c r="L688" s="1846"/>
      <c r="N688" s="1846"/>
    </row>
    <row r="689" ht="15.75" customHeight="1">
      <c r="F689" s="58"/>
      <c r="H689" s="1846"/>
      <c r="J689" s="1846"/>
      <c r="L689" s="1846"/>
      <c r="N689" s="1846"/>
    </row>
    <row r="690" ht="15.75" customHeight="1">
      <c r="F690" s="58"/>
      <c r="H690" s="1846"/>
      <c r="J690" s="1846"/>
      <c r="L690" s="1846"/>
      <c r="N690" s="1846"/>
    </row>
    <row r="691" ht="15.75" customHeight="1">
      <c r="F691" s="58"/>
      <c r="H691" s="1846"/>
      <c r="J691" s="1846"/>
      <c r="L691" s="1846"/>
      <c r="N691" s="1846"/>
    </row>
    <row r="692" ht="15.75" customHeight="1">
      <c r="F692" s="58"/>
      <c r="H692" s="1846"/>
      <c r="J692" s="1846"/>
      <c r="L692" s="1846"/>
      <c r="N692" s="1846"/>
    </row>
    <row r="693" ht="15.75" customHeight="1">
      <c r="F693" s="58"/>
      <c r="H693" s="1846"/>
      <c r="J693" s="1846"/>
      <c r="L693" s="1846"/>
      <c r="N693" s="1846"/>
    </row>
    <row r="694" ht="15.75" customHeight="1">
      <c r="F694" s="58"/>
      <c r="H694" s="1846"/>
      <c r="J694" s="1846"/>
      <c r="L694" s="1846"/>
      <c r="N694" s="1846"/>
    </row>
    <row r="695" ht="15.75" customHeight="1">
      <c r="F695" s="58"/>
      <c r="H695" s="1846"/>
      <c r="J695" s="1846"/>
      <c r="L695" s="1846"/>
      <c r="N695" s="1846"/>
    </row>
    <row r="696" ht="15.75" customHeight="1">
      <c r="F696" s="58"/>
      <c r="H696" s="1846"/>
      <c r="J696" s="1846"/>
      <c r="L696" s="1846"/>
      <c r="N696" s="1846"/>
    </row>
    <row r="697" ht="15.75" customHeight="1">
      <c r="F697" s="58"/>
      <c r="H697" s="1846"/>
      <c r="J697" s="1846"/>
      <c r="L697" s="1846"/>
      <c r="N697" s="1846"/>
    </row>
    <row r="698" ht="15.75" customHeight="1">
      <c r="F698" s="58"/>
      <c r="H698" s="1846"/>
      <c r="J698" s="1846"/>
      <c r="L698" s="1846"/>
      <c r="N698" s="1846"/>
    </row>
    <row r="699" ht="15.75" customHeight="1">
      <c r="F699" s="58"/>
      <c r="H699" s="1846"/>
      <c r="J699" s="1846"/>
      <c r="L699" s="1846"/>
      <c r="N699" s="1846"/>
    </row>
    <row r="700" ht="15.75" customHeight="1">
      <c r="F700" s="58"/>
      <c r="H700" s="1846"/>
      <c r="J700" s="1846"/>
      <c r="L700" s="1846"/>
      <c r="N700" s="1846"/>
    </row>
    <row r="701" ht="15.75" customHeight="1">
      <c r="F701" s="58"/>
      <c r="H701" s="1846"/>
      <c r="J701" s="1846"/>
      <c r="L701" s="1846"/>
      <c r="N701" s="1846"/>
    </row>
    <row r="702" ht="15.75" customHeight="1">
      <c r="F702" s="58"/>
      <c r="H702" s="1846"/>
      <c r="J702" s="1846"/>
      <c r="L702" s="1846"/>
      <c r="N702" s="1846"/>
    </row>
    <row r="703" ht="15.75" customHeight="1">
      <c r="F703" s="58"/>
      <c r="H703" s="1846"/>
      <c r="J703" s="1846"/>
      <c r="L703" s="1846"/>
      <c r="N703" s="1846"/>
    </row>
    <row r="704" ht="15.75" customHeight="1">
      <c r="F704" s="58"/>
      <c r="H704" s="1846"/>
      <c r="J704" s="1846"/>
      <c r="L704" s="1846"/>
      <c r="N704" s="1846"/>
    </row>
    <row r="705" ht="15.75" customHeight="1">
      <c r="F705" s="58"/>
      <c r="H705" s="1846"/>
      <c r="J705" s="1846"/>
      <c r="L705" s="1846"/>
      <c r="N705" s="1846"/>
    </row>
    <row r="706" ht="15.75" customHeight="1">
      <c r="F706" s="58"/>
      <c r="H706" s="1846"/>
      <c r="J706" s="1846"/>
      <c r="L706" s="1846"/>
      <c r="N706" s="1846"/>
    </row>
    <row r="707" ht="15.75" customHeight="1">
      <c r="F707" s="58"/>
      <c r="H707" s="1846"/>
      <c r="J707" s="1846"/>
      <c r="L707" s="1846"/>
      <c r="N707" s="1846"/>
    </row>
    <row r="708" ht="15.75" customHeight="1">
      <c r="F708" s="58"/>
      <c r="H708" s="1846"/>
      <c r="J708" s="1846"/>
      <c r="L708" s="1846"/>
      <c r="N708" s="1846"/>
    </row>
    <row r="709" ht="15.75" customHeight="1">
      <c r="F709" s="58"/>
      <c r="H709" s="1846"/>
      <c r="J709" s="1846"/>
      <c r="L709" s="1846"/>
      <c r="N709" s="1846"/>
    </row>
    <row r="710" ht="15.75" customHeight="1">
      <c r="F710" s="58"/>
      <c r="H710" s="1846"/>
      <c r="J710" s="1846"/>
      <c r="L710" s="1846"/>
      <c r="N710" s="1846"/>
    </row>
    <row r="711" ht="15.75" customHeight="1">
      <c r="F711" s="58"/>
      <c r="H711" s="1846"/>
      <c r="J711" s="1846"/>
      <c r="L711" s="1846"/>
      <c r="N711" s="1846"/>
    </row>
    <row r="712" ht="15.75" customHeight="1">
      <c r="F712" s="58"/>
      <c r="H712" s="1846"/>
      <c r="J712" s="1846"/>
      <c r="L712" s="1846"/>
      <c r="N712" s="1846"/>
    </row>
    <row r="713" ht="15.75" customHeight="1">
      <c r="F713" s="58"/>
      <c r="H713" s="1846"/>
      <c r="J713" s="1846"/>
      <c r="L713" s="1846"/>
      <c r="N713" s="1846"/>
    </row>
    <row r="714" ht="15.75" customHeight="1">
      <c r="F714" s="58"/>
      <c r="H714" s="1846"/>
      <c r="J714" s="1846"/>
      <c r="L714" s="1846"/>
      <c r="N714" s="1846"/>
    </row>
    <row r="715" ht="15.75" customHeight="1">
      <c r="F715" s="58"/>
      <c r="H715" s="1846"/>
      <c r="J715" s="1846"/>
      <c r="L715" s="1846"/>
      <c r="N715" s="1846"/>
    </row>
    <row r="716" ht="15.75" customHeight="1">
      <c r="F716" s="58"/>
      <c r="H716" s="1846"/>
      <c r="J716" s="1846"/>
      <c r="L716" s="1846"/>
      <c r="N716" s="1846"/>
    </row>
    <row r="717" ht="15.75" customHeight="1">
      <c r="F717" s="58"/>
      <c r="H717" s="1846"/>
      <c r="J717" s="1846"/>
      <c r="L717" s="1846"/>
      <c r="N717" s="1846"/>
    </row>
    <row r="718" ht="15.75" customHeight="1">
      <c r="F718" s="58"/>
      <c r="H718" s="1846"/>
      <c r="J718" s="1846"/>
      <c r="L718" s="1846"/>
      <c r="N718" s="1846"/>
    </row>
    <row r="719" ht="15.75" customHeight="1">
      <c r="F719" s="58"/>
      <c r="H719" s="1846"/>
      <c r="J719" s="1846"/>
      <c r="L719" s="1846"/>
      <c r="N719" s="1846"/>
    </row>
    <row r="720" ht="15.75" customHeight="1">
      <c r="F720" s="58"/>
      <c r="H720" s="1846"/>
      <c r="J720" s="1846"/>
      <c r="L720" s="1846"/>
      <c r="N720" s="1846"/>
    </row>
    <row r="721" ht="15.75" customHeight="1">
      <c r="F721" s="58"/>
      <c r="H721" s="1846"/>
      <c r="J721" s="1846"/>
      <c r="L721" s="1846"/>
      <c r="N721" s="1846"/>
    </row>
    <row r="722" ht="15.75" customHeight="1">
      <c r="F722" s="58"/>
      <c r="H722" s="1846"/>
      <c r="J722" s="1846"/>
      <c r="L722" s="1846"/>
      <c r="N722" s="1846"/>
    </row>
    <row r="723" ht="15.75" customHeight="1">
      <c r="F723" s="58"/>
      <c r="H723" s="1846"/>
      <c r="J723" s="1846"/>
      <c r="L723" s="1846"/>
      <c r="N723" s="1846"/>
    </row>
    <row r="724" ht="15.75" customHeight="1">
      <c r="F724" s="58"/>
      <c r="H724" s="1846"/>
      <c r="J724" s="1846"/>
      <c r="L724" s="1846"/>
      <c r="N724" s="1846"/>
    </row>
    <row r="725" ht="15.75" customHeight="1">
      <c r="F725" s="58"/>
      <c r="H725" s="1846"/>
      <c r="J725" s="1846"/>
      <c r="L725" s="1846"/>
      <c r="N725" s="1846"/>
    </row>
    <row r="726" ht="15.75" customHeight="1">
      <c r="F726" s="58"/>
      <c r="H726" s="1846"/>
      <c r="J726" s="1846"/>
      <c r="L726" s="1846"/>
      <c r="N726" s="1846"/>
    </row>
    <row r="727" ht="15.75" customHeight="1">
      <c r="F727" s="58"/>
      <c r="H727" s="1846"/>
      <c r="J727" s="1846"/>
      <c r="L727" s="1846"/>
      <c r="N727" s="1846"/>
    </row>
    <row r="728" ht="15.75" customHeight="1">
      <c r="F728" s="58"/>
      <c r="H728" s="1846"/>
      <c r="J728" s="1846"/>
      <c r="L728" s="1846"/>
      <c r="N728" s="1846"/>
    </row>
    <row r="729" ht="15.75" customHeight="1">
      <c r="F729" s="58"/>
      <c r="H729" s="1846"/>
      <c r="J729" s="1846"/>
      <c r="L729" s="1846"/>
      <c r="N729" s="1846"/>
    </row>
    <row r="730" ht="15.75" customHeight="1">
      <c r="F730" s="58"/>
      <c r="H730" s="1846"/>
      <c r="J730" s="1846"/>
      <c r="L730" s="1846"/>
      <c r="N730" s="1846"/>
    </row>
    <row r="731" ht="15.75" customHeight="1">
      <c r="F731" s="58"/>
      <c r="H731" s="1846"/>
      <c r="J731" s="1846"/>
      <c r="L731" s="1846"/>
      <c r="N731" s="1846"/>
    </row>
    <row r="732" ht="15.75" customHeight="1">
      <c r="F732" s="58"/>
      <c r="H732" s="1846"/>
      <c r="J732" s="1846"/>
      <c r="L732" s="1846"/>
      <c r="N732" s="1846"/>
    </row>
    <row r="733" ht="15.75" customHeight="1">
      <c r="F733" s="58"/>
      <c r="H733" s="1846"/>
      <c r="J733" s="1846"/>
      <c r="L733" s="1846"/>
      <c r="N733" s="1846"/>
    </row>
    <row r="734" ht="15.75" customHeight="1">
      <c r="F734" s="58"/>
      <c r="H734" s="1846"/>
      <c r="J734" s="1846"/>
      <c r="L734" s="1846"/>
      <c r="N734" s="1846"/>
    </row>
    <row r="735" ht="15.75" customHeight="1">
      <c r="F735" s="58"/>
      <c r="H735" s="1846"/>
      <c r="J735" s="1846"/>
      <c r="L735" s="1846"/>
      <c r="N735" s="1846"/>
    </row>
    <row r="736" ht="15.75" customHeight="1">
      <c r="F736" s="58"/>
      <c r="H736" s="1846"/>
      <c r="J736" s="1846"/>
      <c r="L736" s="1846"/>
      <c r="N736" s="1846"/>
    </row>
    <row r="737" ht="15.75" customHeight="1">
      <c r="F737" s="58"/>
      <c r="H737" s="1846"/>
      <c r="J737" s="1846"/>
      <c r="L737" s="1846"/>
      <c r="N737" s="1846"/>
    </row>
    <row r="738" ht="15.75" customHeight="1">
      <c r="F738" s="58"/>
      <c r="H738" s="1846"/>
      <c r="J738" s="1846"/>
      <c r="L738" s="1846"/>
      <c r="N738" s="1846"/>
    </row>
    <row r="739" ht="15.75" customHeight="1">
      <c r="F739" s="58"/>
      <c r="H739" s="1846"/>
      <c r="J739" s="1846"/>
      <c r="L739" s="1846"/>
      <c r="N739" s="1846"/>
    </row>
    <row r="740" ht="15.75" customHeight="1">
      <c r="F740" s="58"/>
      <c r="H740" s="1846"/>
      <c r="J740" s="1846"/>
      <c r="L740" s="1846"/>
      <c r="N740" s="1846"/>
    </row>
    <row r="741" ht="15.75" customHeight="1">
      <c r="F741" s="58"/>
      <c r="H741" s="1846"/>
      <c r="J741" s="1846"/>
      <c r="L741" s="1846"/>
      <c r="N741" s="1846"/>
    </row>
    <row r="742" ht="15.75" customHeight="1">
      <c r="F742" s="58"/>
      <c r="H742" s="1846"/>
      <c r="J742" s="1846"/>
      <c r="L742" s="1846"/>
      <c r="N742" s="1846"/>
    </row>
    <row r="743" ht="15.75" customHeight="1">
      <c r="F743" s="58"/>
      <c r="H743" s="1846"/>
      <c r="J743" s="1846"/>
      <c r="L743" s="1846"/>
      <c r="N743" s="1846"/>
    </row>
    <row r="744" ht="15.75" customHeight="1">
      <c r="F744" s="58"/>
      <c r="H744" s="1846"/>
      <c r="J744" s="1846"/>
      <c r="L744" s="1846"/>
      <c r="N744" s="1846"/>
    </row>
    <row r="745" ht="15.75" customHeight="1">
      <c r="F745" s="58"/>
      <c r="H745" s="1846"/>
      <c r="J745" s="1846"/>
      <c r="L745" s="1846"/>
      <c r="N745" s="1846"/>
    </row>
    <row r="746" ht="15.75" customHeight="1">
      <c r="F746" s="58"/>
      <c r="H746" s="1846"/>
      <c r="J746" s="1846"/>
      <c r="L746" s="1846"/>
      <c r="N746" s="1846"/>
    </row>
    <row r="747" ht="15.75" customHeight="1">
      <c r="F747" s="58"/>
      <c r="H747" s="1846"/>
      <c r="J747" s="1846"/>
      <c r="L747" s="1846"/>
      <c r="N747" s="1846"/>
    </row>
    <row r="748" ht="15.75" customHeight="1">
      <c r="F748" s="58"/>
      <c r="H748" s="1846"/>
      <c r="J748" s="1846"/>
      <c r="L748" s="1846"/>
      <c r="N748" s="1846"/>
    </row>
    <row r="749" ht="15.75" customHeight="1">
      <c r="F749" s="58"/>
      <c r="H749" s="1846"/>
      <c r="J749" s="1846"/>
      <c r="L749" s="1846"/>
      <c r="N749" s="1846"/>
    </row>
    <row r="750" ht="15.75" customHeight="1">
      <c r="F750" s="58"/>
      <c r="H750" s="1846"/>
      <c r="J750" s="1846"/>
      <c r="L750" s="1846"/>
      <c r="N750" s="1846"/>
    </row>
    <row r="751" ht="15.75" customHeight="1">
      <c r="F751" s="58"/>
      <c r="H751" s="1846"/>
      <c r="J751" s="1846"/>
      <c r="L751" s="1846"/>
      <c r="N751" s="1846"/>
    </row>
    <row r="752" ht="15.75" customHeight="1">
      <c r="F752" s="58"/>
      <c r="H752" s="1846"/>
      <c r="J752" s="1846"/>
      <c r="L752" s="1846"/>
      <c r="N752" s="1846"/>
    </row>
    <row r="753" ht="15.75" customHeight="1">
      <c r="F753" s="58"/>
      <c r="H753" s="1846"/>
      <c r="J753" s="1846"/>
      <c r="L753" s="1846"/>
      <c r="N753" s="1846"/>
    </row>
    <row r="754" ht="15.75" customHeight="1">
      <c r="F754" s="58"/>
      <c r="H754" s="1846"/>
      <c r="J754" s="1846"/>
      <c r="L754" s="1846"/>
      <c r="N754" s="1846"/>
    </row>
    <row r="755" ht="15.75" customHeight="1">
      <c r="F755" s="58"/>
      <c r="H755" s="1846"/>
      <c r="J755" s="1846"/>
      <c r="L755" s="1846"/>
      <c r="N755" s="1846"/>
    </row>
    <row r="756" ht="15.75" customHeight="1">
      <c r="F756" s="58"/>
      <c r="H756" s="1846"/>
      <c r="J756" s="1846"/>
      <c r="L756" s="1846"/>
      <c r="N756" s="1846"/>
    </row>
    <row r="757" ht="15.75" customHeight="1">
      <c r="F757" s="58"/>
      <c r="H757" s="1846"/>
      <c r="J757" s="1846"/>
      <c r="L757" s="1846"/>
      <c r="N757" s="1846"/>
    </row>
    <row r="758" ht="15.75" customHeight="1">
      <c r="F758" s="58"/>
      <c r="H758" s="1846"/>
      <c r="J758" s="1846"/>
      <c r="L758" s="1846"/>
      <c r="N758" s="1846"/>
    </row>
    <row r="759" ht="15.75" customHeight="1">
      <c r="F759" s="58"/>
      <c r="H759" s="1846"/>
      <c r="J759" s="1846"/>
      <c r="L759" s="1846"/>
      <c r="N759" s="1846"/>
    </row>
    <row r="760" ht="15.75" customHeight="1">
      <c r="F760" s="58"/>
      <c r="H760" s="1846"/>
      <c r="J760" s="1846"/>
      <c r="L760" s="1846"/>
      <c r="N760" s="1846"/>
    </row>
    <row r="761" ht="15.75" customHeight="1">
      <c r="F761" s="58"/>
      <c r="H761" s="1846"/>
      <c r="J761" s="1846"/>
      <c r="L761" s="1846"/>
      <c r="N761" s="1846"/>
    </row>
    <row r="762" ht="15.75" customHeight="1">
      <c r="F762" s="58"/>
      <c r="H762" s="1846"/>
      <c r="J762" s="1846"/>
      <c r="L762" s="1846"/>
      <c r="N762" s="1846"/>
    </row>
    <row r="763" ht="15.75" customHeight="1">
      <c r="F763" s="58"/>
      <c r="H763" s="1846"/>
      <c r="J763" s="1846"/>
      <c r="L763" s="1846"/>
      <c r="N763" s="1846"/>
    </row>
    <row r="764" ht="15.75" customHeight="1">
      <c r="F764" s="58"/>
      <c r="H764" s="1846"/>
      <c r="J764" s="1846"/>
      <c r="L764" s="1846"/>
      <c r="N764" s="1846"/>
    </row>
    <row r="765" ht="15.75" customHeight="1">
      <c r="F765" s="58"/>
      <c r="H765" s="1846"/>
      <c r="J765" s="1846"/>
      <c r="L765" s="1846"/>
      <c r="N765" s="1846"/>
    </row>
    <row r="766" ht="15.75" customHeight="1">
      <c r="F766" s="58"/>
      <c r="H766" s="1846"/>
      <c r="J766" s="1846"/>
      <c r="L766" s="1846"/>
      <c r="N766" s="1846"/>
    </row>
    <row r="767" ht="15.75" customHeight="1">
      <c r="F767" s="58"/>
      <c r="H767" s="1846"/>
      <c r="J767" s="1846"/>
      <c r="L767" s="1846"/>
      <c r="N767" s="1846"/>
    </row>
    <row r="768" ht="15.75" customHeight="1">
      <c r="F768" s="58"/>
      <c r="H768" s="1846"/>
      <c r="J768" s="1846"/>
      <c r="L768" s="1846"/>
      <c r="N768" s="1846"/>
    </row>
    <row r="769" ht="15.75" customHeight="1">
      <c r="F769" s="58"/>
      <c r="H769" s="1846"/>
      <c r="J769" s="1846"/>
      <c r="L769" s="1846"/>
      <c r="N769" s="1846"/>
    </row>
    <row r="770" ht="15.75" customHeight="1">
      <c r="F770" s="58"/>
      <c r="H770" s="1846"/>
      <c r="J770" s="1846"/>
      <c r="L770" s="1846"/>
      <c r="N770" s="1846"/>
    </row>
    <row r="771" ht="15.75" customHeight="1">
      <c r="F771" s="58"/>
      <c r="H771" s="1846"/>
      <c r="J771" s="1846"/>
      <c r="L771" s="1846"/>
      <c r="N771" s="1846"/>
    </row>
    <row r="772" ht="15.75" customHeight="1">
      <c r="F772" s="58"/>
      <c r="H772" s="1846"/>
      <c r="J772" s="1846"/>
      <c r="L772" s="1846"/>
      <c r="N772" s="1846"/>
    </row>
    <row r="773" ht="15.75" customHeight="1">
      <c r="F773" s="58"/>
      <c r="H773" s="1846"/>
      <c r="J773" s="1846"/>
      <c r="L773" s="1846"/>
      <c r="N773" s="1846"/>
    </row>
    <row r="774" ht="15.75" customHeight="1">
      <c r="F774" s="58"/>
      <c r="H774" s="1846"/>
      <c r="J774" s="1846"/>
      <c r="L774" s="1846"/>
      <c r="N774" s="1846"/>
    </row>
    <row r="775" ht="15.75" customHeight="1">
      <c r="F775" s="58"/>
      <c r="H775" s="1846"/>
      <c r="J775" s="1846"/>
      <c r="L775" s="1846"/>
      <c r="N775" s="1846"/>
    </row>
    <row r="776" ht="15.75" customHeight="1">
      <c r="F776" s="58"/>
      <c r="H776" s="1846"/>
      <c r="J776" s="1846"/>
      <c r="L776" s="1846"/>
      <c r="N776" s="1846"/>
    </row>
    <row r="777" ht="15.75" customHeight="1">
      <c r="F777" s="58"/>
      <c r="H777" s="1846"/>
      <c r="J777" s="1846"/>
      <c r="L777" s="1846"/>
      <c r="N777" s="1846"/>
    </row>
    <row r="778" ht="15.75" customHeight="1">
      <c r="F778" s="58"/>
      <c r="H778" s="1846"/>
      <c r="J778" s="1846"/>
      <c r="L778" s="1846"/>
      <c r="N778" s="1846"/>
    </row>
    <row r="779" ht="15.75" customHeight="1">
      <c r="F779" s="58"/>
      <c r="H779" s="1846"/>
      <c r="J779" s="1846"/>
      <c r="L779" s="1846"/>
      <c r="N779" s="1846"/>
    </row>
    <row r="780" ht="15.75" customHeight="1">
      <c r="F780" s="58"/>
      <c r="H780" s="1846"/>
      <c r="J780" s="1846"/>
      <c r="L780" s="1846"/>
      <c r="N780" s="1846"/>
    </row>
    <row r="781" ht="15.75" customHeight="1">
      <c r="F781" s="58"/>
      <c r="H781" s="1846"/>
      <c r="J781" s="1846"/>
      <c r="L781" s="1846"/>
      <c r="N781" s="1846"/>
    </row>
    <row r="782" ht="15.75" customHeight="1">
      <c r="F782" s="58"/>
      <c r="H782" s="1846"/>
      <c r="J782" s="1846"/>
      <c r="L782" s="1846"/>
      <c r="N782" s="1846"/>
    </row>
    <row r="783" ht="15.75" customHeight="1">
      <c r="F783" s="58"/>
      <c r="H783" s="1846"/>
      <c r="J783" s="1846"/>
      <c r="L783" s="1846"/>
      <c r="N783" s="1846"/>
    </row>
    <row r="784" ht="15.75" customHeight="1">
      <c r="F784" s="58"/>
      <c r="H784" s="1846"/>
      <c r="J784" s="1846"/>
      <c r="L784" s="1846"/>
      <c r="N784" s="1846"/>
    </row>
    <row r="785" ht="15.75" customHeight="1">
      <c r="F785" s="58"/>
      <c r="H785" s="1846"/>
      <c r="J785" s="1846"/>
      <c r="L785" s="1846"/>
      <c r="N785" s="1846"/>
    </row>
    <row r="786" ht="15.75" customHeight="1">
      <c r="F786" s="58"/>
      <c r="H786" s="1846"/>
      <c r="J786" s="1846"/>
      <c r="L786" s="1846"/>
      <c r="N786" s="1846"/>
    </row>
    <row r="787" ht="15.75" customHeight="1">
      <c r="F787" s="58"/>
      <c r="H787" s="1846"/>
      <c r="J787" s="1846"/>
      <c r="L787" s="1846"/>
      <c r="N787" s="1846"/>
    </row>
    <row r="788" ht="15.75" customHeight="1">
      <c r="F788" s="58"/>
      <c r="H788" s="1846"/>
      <c r="J788" s="1846"/>
      <c r="L788" s="1846"/>
      <c r="N788" s="1846"/>
    </row>
    <row r="789" ht="15.75" customHeight="1">
      <c r="F789" s="58"/>
      <c r="H789" s="1846"/>
      <c r="J789" s="1846"/>
      <c r="L789" s="1846"/>
      <c r="N789" s="1846"/>
    </row>
    <row r="790" ht="15.75" customHeight="1">
      <c r="F790" s="58"/>
      <c r="H790" s="1846"/>
      <c r="J790" s="1846"/>
      <c r="L790" s="1846"/>
      <c r="N790" s="1846"/>
    </row>
    <row r="791" ht="15.75" customHeight="1">
      <c r="F791" s="58"/>
      <c r="H791" s="1846"/>
      <c r="J791" s="1846"/>
      <c r="L791" s="1846"/>
      <c r="N791" s="1846"/>
    </row>
    <row r="792" ht="15.75" customHeight="1">
      <c r="F792" s="58"/>
      <c r="H792" s="1846"/>
      <c r="J792" s="1846"/>
      <c r="L792" s="1846"/>
      <c r="N792" s="1846"/>
    </row>
    <row r="793" ht="15.75" customHeight="1">
      <c r="F793" s="58"/>
      <c r="H793" s="1846"/>
      <c r="J793" s="1846"/>
      <c r="L793" s="1846"/>
      <c r="N793" s="1846"/>
    </row>
    <row r="794" ht="15.75" customHeight="1">
      <c r="F794" s="58"/>
      <c r="H794" s="1846"/>
      <c r="J794" s="1846"/>
      <c r="L794" s="1846"/>
      <c r="N794" s="1846"/>
    </row>
    <row r="795" ht="15.75" customHeight="1">
      <c r="F795" s="58"/>
      <c r="H795" s="1846"/>
      <c r="J795" s="1846"/>
      <c r="L795" s="1846"/>
      <c r="N795" s="1846"/>
    </row>
    <row r="796" ht="15.75" customHeight="1">
      <c r="F796" s="58"/>
      <c r="H796" s="1846"/>
      <c r="J796" s="1846"/>
      <c r="L796" s="1846"/>
      <c r="N796" s="1846"/>
    </row>
    <row r="797" ht="15.75" customHeight="1">
      <c r="F797" s="58"/>
      <c r="H797" s="1846"/>
      <c r="J797" s="1846"/>
      <c r="L797" s="1846"/>
      <c r="N797" s="1846"/>
    </row>
    <row r="798" ht="15.75" customHeight="1">
      <c r="F798" s="58"/>
      <c r="H798" s="1846"/>
      <c r="J798" s="1846"/>
      <c r="L798" s="1846"/>
      <c r="N798" s="1846"/>
    </row>
    <row r="799" ht="15.75" customHeight="1">
      <c r="F799" s="58"/>
      <c r="H799" s="1846"/>
      <c r="J799" s="1846"/>
      <c r="L799" s="1846"/>
      <c r="N799" s="1846"/>
    </row>
    <row r="800" ht="15.75" customHeight="1">
      <c r="F800" s="58"/>
      <c r="H800" s="1846"/>
      <c r="J800" s="1846"/>
      <c r="L800" s="1846"/>
      <c r="N800" s="1846"/>
    </row>
    <row r="801" ht="15.75" customHeight="1">
      <c r="F801" s="58"/>
      <c r="H801" s="1846"/>
      <c r="J801" s="1846"/>
      <c r="L801" s="1846"/>
      <c r="N801" s="1846"/>
    </row>
    <row r="802" ht="15.75" customHeight="1">
      <c r="F802" s="58"/>
      <c r="H802" s="1846"/>
      <c r="J802" s="1846"/>
      <c r="L802" s="1846"/>
      <c r="N802" s="1846"/>
    </row>
    <row r="803" ht="15.75" customHeight="1">
      <c r="F803" s="58"/>
      <c r="H803" s="1846"/>
      <c r="J803" s="1846"/>
      <c r="L803" s="1846"/>
      <c r="N803" s="1846"/>
    </row>
    <row r="804" ht="15.75" customHeight="1">
      <c r="F804" s="58"/>
      <c r="H804" s="1846"/>
      <c r="J804" s="1846"/>
      <c r="L804" s="1846"/>
      <c r="N804" s="1846"/>
    </row>
    <row r="805" ht="15.75" customHeight="1">
      <c r="F805" s="58"/>
      <c r="H805" s="1846"/>
      <c r="J805" s="1846"/>
      <c r="L805" s="1846"/>
      <c r="N805" s="1846"/>
    </row>
    <row r="806" ht="15.75" customHeight="1">
      <c r="F806" s="58"/>
      <c r="H806" s="1846"/>
      <c r="J806" s="1846"/>
      <c r="L806" s="1846"/>
      <c r="N806" s="1846"/>
    </row>
    <row r="807" ht="15.75" customHeight="1">
      <c r="F807" s="58"/>
      <c r="H807" s="1846"/>
      <c r="J807" s="1846"/>
      <c r="L807" s="1846"/>
      <c r="N807" s="1846"/>
    </row>
    <row r="808" ht="15.75" customHeight="1">
      <c r="F808" s="58"/>
      <c r="H808" s="1846"/>
      <c r="J808" s="1846"/>
      <c r="L808" s="1846"/>
      <c r="N808" s="1846"/>
    </row>
    <row r="809" ht="15.75" customHeight="1">
      <c r="F809" s="58"/>
      <c r="H809" s="1846"/>
      <c r="J809" s="1846"/>
      <c r="L809" s="1846"/>
      <c r="N809" s="1846"/>
    </row>
    <row r="810" ht="15.75" customHeight="1">
      <c r="F810" s="58"/>
      <c r="H810" s="1846"/>
      <c r="J810" s="1846"/>
      <c r="L810" s="1846"/>
      <c r="N810" s="1846"/>
    </row>
    <row r="811" ht="15.75" customHeight="1">
      <c r="F811" s="58"/>
      <c r="H811" s="1846"/>
      <c r="J811" s="1846"/>
      <c r="L811" s="1846"/>
      <c r="N811" s="1846"/>
    </row>
    <row r="812" ht="15.75" customHeight="1">
      <c r="F812" s="58"/>
      <c r="H812" s="1846"/>
      <c r="J812" s="1846"/>
      <c r="L812" s="1846"/>
      <c r="N812" s="1846"/>
    </row>
    <row r="813" ht="15.75" customHeight="1">
      <c r="F813" s="58"/>
      <c r="H813" s="1846"/>
      <c r="J813" s="1846"/>
      <c r="L813" s="1846"/>
      <c r="N813" s="1846"/>
    </row>
    <row r="814" ht="15.75" customHeight="1">
      <c r="F814" s="58"/>
      <c r="H814" s="1846"/>
      <c r="J814" s="1846"/>
      <c r="L814" s="1846"/>
      <c r="N814" s="1846"/>
    </row>
    <row r="815" ht="15.75" customHeight="1">
      <c r="F815" s="58"/>
      <c r="H815" s="1846"/>
      <c r="J815" s="1846"/>
      <c r="L815" s="1846"/>
      <c r="N815" s="1846"/>
    </row>
    <row r="816" ht="15.75" customHeight="1">
      <c r="F816" s="58"/>
      <c r="H816" s="1846"/>
      <c r="J816" s="1846"/>
      <c r="L816" s="1846"/>
      <c r="N816" s="1846"/>
    </row>
    <row r="817" ht="15.75" customHeight="1">
      <c r="F817" s="58"/>
      <c r="H817" s="1846"/>
      <c r="J817" s="1846"/>
      <c r="L817" s="1846"/>
      <c r="N817" s="1846"/>
    </row>
    <row r="818" ht="15.75" customHeight="1">
      <c r="F818" s="58"/>
      <c r="H818" s="1846"/>
      <c r="J818" s="1846"/>
      <c r="L818" s="1846"/>
      <c r="N818" s="1846"/>
    </row>
    <row r="819" ht="15.75" customHeight="1">
      <c r="F819" s="58"/>
      <c r="H819" s="1846"/>
      <c r="J819" s="1846"/>
      <c r="L819" s="1846"/>
      <c r="N819" s="1846"/>
    </row>
    <row r="820" ht="15.75" customHeight="1">
      <c r="F820" s="58"/>
      <c r="H820" s="1846"/>
      <c r="J820" s="1846"/>
      <c r="L820" s="1846"/>
      <c r="N820" s="1846"/>
    </row>
    <row r="821" ht="15.75" customHeight="1">
      <c r="F821" s="58"/>
      <c r="H821" s="1846"/>
      <c r="J821" s="1846"/>
      <c r="L821" s="1846"/>
      <c r="N821" s="1846"/>
    </row>
    <row r="822" ht="15.75" customHeight="1">
      <c r="F822" s="58"/>
      <c r="H822" s="1846"/>
      <c r="J822" s="1846"/>
      <c r="L822" s="1846"/>
      <c r="N822" s="1846"/>
    </row>
    <row r="823" ht="15.75" customHeight="1">
      <c r="F823" s="58"/>
      <c r="H823" s="1846"/>
      <c r="J823" s="1846"/>
      <c r="L823" s="1846"/>
      <c r="N823" s="1846"/>
    </row>
    <row r="824" ht="15.75" customHeight="1">
      <c r="F824" s="58"/>
      <c r="H824" s="1846"/>
      <c r="J824" s="1846"/>
      <c r="L824" s="1846"/>
      <c r="N824" s="1846"/>
    </row>
    <row r="825" ht="15.75" customHeight="1">
      <c r="F825" s="58"/>
      <c r="H825" s="1846"/>
      <c r="J825" s="1846"/>
      <c r="L825" s="1846"/>
      <c r="N825" s="1846"/>
    </row>
    <row r="826" ht="15.75" customHeight="1">
      <c r="F826" s="58"/>
      <c r="H826" s="1846"/>
      <c r="J826" s="1846"/>
      <c r="L826" s="1846"/>
      <c r="N826" s="1846"/>
    </row>
    <row r="827" ht="15.75" customHeight="1">
      <c r="F827" s="58"/>
      <c r="H827" s="1846"/>
      <c r="J827" s="1846"/>
      <c r="L827" s="1846"/>
      <c r="N827" s="1846"/>
    </row>
    <row r="828" ht="15.75" customHeight="1">
      <c r="F828" s="58"/>
      <c r="H828" s="1846"/>
      <c r="J828" s="1846"/>
      <c r="L828" s="1846"/>
      <c r="N828" s="1846"/>
    </row>
    <row r="829" ht="15.75" customHeight="1">
      <c r="F829" s="58"/>
      <c r="H829" s="1846"/>
      <c r="J829" s="1846"/>
      <c r="L829" s="1846"/>
      <c r="N829" s="1846"/>
    </row>
    <row r="830" ht="15.75" customHeight="1">
      <c r="F830" s="58"/>
      <c r="H830" s="1846"/>
      <c r="J830" s="1846"/>
      <c r="L830" s="1846"/>
      <c r="N830" s="1846"/>
    </row>
    <row r="831" ht="15.75" customHeight="1">
      <c r="F831" s="58"/>
      <c r="H831" s="1846"/>
      <c r="J831" s="1846"/>
      <c r="L831" s="1846"/>
      <c r="N831" s="1846"/>
    </row>
    <row r="832" ht="15.75" customHeight="1">
      <c r="F832" s="58"/>
      <c r="H832" s="1846"/>
      <c r="J832" s="1846"/>
      <c r="L832" s="1846"/>
      <c r="N832" s="1846"/>
    </row>
    <row r="833" ht="15.75" customHeight="1">
      <c r="F833" s="58"/>
      <c r="H833" s="1846"/>
      <c r="J833" s="1846"/>
      <c r="L833" s="1846"/>
      <c r="N833" s="1846"/>
    </row>
    <row r="834" ht="15.75" customHeight="1">
      <c r="F834" s="58"/>
      <c r="H834" s="1846"/>
      <c r="J834" s="1846"/>
      <c r="L834" s="1846"/>
      <c r="N834" s="1846"/>
    </row>
    <row r="835" ht="15.75" customHeight="1">
      <c r="F835" s="58"/>
      <c r="H835" s="1846"/>
      <c r="J835" s="1846"/>
      <c r="L835" s="1846"/>
      <c r="N835" s="1846"/>
    </row>
    <row r="836" ht="15.75" customHeight="1">
      <c r="F836" s="58"/>
      <c r="H836" s="1846"/>
      <c r="J836" s="1846"/>
      <c r="L836" s="1846"/>
      <c r="N836" s="1846"/>
    </row>
    <row r="837" ht="15.75" customHeight="1">
      <c r="F837" s="58"/>
      <c r="H837" s="1846"/>
      <c r="J837" s="1846"/>
      <c r="L837" s="1846"/>
      <c r="N837" s="1846"/>
    </row>
    <row r="838" ht="15.75" customHeight="1">
      <c r="F838" s="58"/>
      <c r="H838" s="1846"/>
      <c r="J838" s="1846"/>
      <c r="L838" s="1846"/>
      <c r="N838" s="1846"/>
    </row>
    <row r="839" ht="15.75" customHeight="1">
      <c r="F839" s="58"/>
      <c r="H839" s="1846"/>
      <c r="J839" s="1846"/>
      <c r="L839" s="1846"/>
      <c r="N839" s="1846"/>
    </row>
    <row r="840" ht="15.75" customHeight="1">
      <c r="F840" s="58"/>
      <c r="H840" s="1846"/>
      <c r="J840" s="1846"/>
      <c r="L840" s="1846"/>
      <c r="N840" s="1846"/>
    </row>
    <row r="841" ht="15.75" customHeight="1">
      <c r="F841" s="58"/>
      <c r="H841" s="1846"/>
      <c r="J841" s="1846"/>
      <c r="L841" s="1846"/>
      <c r="N841" s="1846"/>
    </row>
    <row r="842" ht="15.75" customHeight="1">
      <c r="F842" s="58"/>
      <c r="H842" s="1846"/>
      <c r="J842" s="1846"/>
      <c r="L842" s="1846"/>
      <c r="N842" s="1846"/>
    </row>
    <row r="843" ht="15.75" customHeight="1">
      <c r="F843" s="58"/>
      <c r="H843" s="1846"/>
      <c r="J843" s="1846"/>
      <c r="L843" s="1846"/>
      <c r="N843" s="1846"/>
    </row>
    <row r="844" ht="15.75" customHeight="1">
      <c r="F844" s="58"/>
      <c r="H844" s="1846"/>
      <c r="J844" s="1846"/>
      <c r="L844" s="1846"/>
      <c r="N844" s="1846"/>
    </row>
    <row r="845" ht="15.75" customHeight="1">
      <c r="F845" s="58"/>
      <c r="H845" s="1846"/>
      <c r="J845" s="1846"/>
      <c r="L845" s="1846"/>
      <c r="N845" s="1846"/>
    </row>
    <row r="846" ht="15.75" customHeight="1">
      <c r="F846" s="58"/>
      <c r="H846" s="1846"/>
      <c r="J846" s="1846"/>
      <c r="L846" s="1846"/>
      <c r="N846" s="1846"/>
    </row>
    <row r="847" ht="15.75" customHeight="1">
      <c r="F847" s="58"/>
      <c r="H847" s="1846"/>
      <c r="J847" s="1846"/>
      <c r="L847" s="1846"/>
      <c r="N847" s="1846"/>
    </row>
    <row r="848" ht="15.75" customHeight="1">
      <c r="F848" s="58"/>
      <c r="H848" s="1846"/>
      <c r="J848" s="1846"/>
      <c r="L848" s="1846"/>
      <c r="N848" s="1846"/>
    </row>
    <row r="849" ht="15.75" customHeight="1">
      <c r="F849" s="58"/>
      <c r="H849" s="1846"/>
      <c r="J849" s="1846"/>
      <c r="L849" s="1846"/>
      <c r="N849" s="1846"/>
    </row>
    <row r="850" ht="15.75" customHeight="1">
      <c r="F850" s="58"/>
      <c r="H850" s="1846"/>
      <c r="J850" s="1846"/>
      <c r="L850" s="1846"/>
      <c r="N850" s="1846"/>
    </row>
    <row r="851" ht="15.75" customHeight="1">
      <c r="F851" s="58"/>
      <c r="H851" s="1846"/>
      <c r="J851" s="1846"/>
      <c r="L851" s="1846"/>
      <c r="N851" s="1846"/>
    </row>
    <row r="852" ht="15.75" customHeight="1">
      <c r="F852" s="58"/>
      <c r="H852" s="1846"/>
      <c r="J852" s="1846"/>
      <c r="L852" s="1846"/>
      <c r="N852" s="1846"/>
    </row>
    <row r="853" ht="15.75" customHeight="1">
      <c r="F853" s="58"/>
      <c r="H853" s="1846"/>
      <c r="J853" s="1846"/>
      <c r="L853" s="1846"/>
      <c r="N853" s="1846"/>
    </row>
    <row r="854" ht="15.75" customHeight="1">
      <c r="F854" s="58"/>
      <c r="H854" s="1846"/>
      <c r="J854" s="1846"/>
      <c r="L854" s="1846"/>
      <c r="N854" s="1846"/>
    </row>
    <row r="855" ht="15.75" customHeight="1">
      <c r="F855" s="58"/>
      <c r="H855" s="1846"/>
      <c r="J855" s="1846"/>
      <c r="L855" s="1846"/>
      <c r="N855" s="1846"/>
    </row>
    <row r="856" ht="15.75" customHeight="1">
      <c r="F856" s="58"/>
      <c r="H856" s="1846"/>
      <c r="J856" s="1846"/>
      <c r="L856" s="1846"/>
      <c r="N856" s="1846"/>
    </row>
    <row r="857" ht="15.75" customHeight="1">
      <c r="F857" s="58"/>
      <c r="H857" s="1846"/>
      <c r="J857" s="1846"/>
      <c r="L857" s="1846"/>
      <c r="N857" s="1846"/>
    </row>
    <row r="858" ht="15.75" customHeight="1">
      <c r="F858" s="58"/>
      <c r="H858" s="1846"/>
      <c r="J858" s="1846"/>
      <c r="L858" s="1846"/>
      <c r="N858" s="1846"/>
    </row>
    <row r="859" ht="15.75" customHeight="1">
      <c r="F859" s="58"/>
      <c r="H859" s="1846"/>
      <c r="J859" s="1846"/>
      <c r="L859" s="1846"/>
      <c r="N859" s="1846"/>
    </row>
    <row r="860" ht="15.75" customHeight="1">
      <c r="F860" s="58"/>
      <c r="H860" s="1846"/>
      <c r="J860" s="1846"/>
      <c r="L860" s="1846"/>
      <c r="N860" s="1846"/>
    </row>
    <row r="861" ht="15.75" customHeight="1">
      <c r="F861" s="58"/>
      <c r="H861" s="1846"/>
      <c r="J861" s="1846"/>
      <c r="L861" s="1846"/>
      <c r="N861" s="1846"/>
    </row>
    <row r="862" ht="15.75" customHeight="1">
      <c r="F862" s="58"/>
      <c r="H862" s="1846"/>
      <c r="J862" s="1846"/>
      <c r="L862" s="1846"/>
      <c r="N862" s="1846"/>
    </row>
    <row r="863" ht="15.75" customHeight="1">
      <c r="F863" s="58"/>
      <c r="H863" s="1846"/>
      <c r="J863" s="1846"/>
      <c r="L863" s="1846"/>
      <c r="N863" s="1846"/>
    </row>
    <row r="864" ht="15.75" customHeight="1">
      <c r="F864" s="58"/>
      <c r="H864" s="1846"/>
      <c r="J864" s="1846"/>
      <c r="L864" s="1846"/>
      <c r="N864" s="1846"/>
    </row>
    <row r="865" ht="15.75" customHeight="1">
      <c r="F865" s="58"/>
      <c r="H865" s="1846"/>
      <c r="J865" s="1846"/>
      <c r="L865" s="1846"/>
      <c r="N865" s="1846"/>
    </row>
    <row r="866" ht="15.75" customHeight="1">
      <c r="F866" s="58"/>
      <c r="H866" s="1846"/>
      <c r="J866" s="1846"/>
      <c r="L866" s="1846"/>
      <c r="N866" s="1846"/>
    </row>
    <row r="867" ht="15.75" customHeight="1">
      <c r="F867" s="58"/>
      <c r="H867" s="1846"/>
      <c r="J867" s="1846"/>
      <c r="L867" s="1846"/>
      <c r="N867" s="1846"/>
    </row>
    <row r="868" ht="15.75" customHeight="1">
      <c r="F868" s="58"/>
      <c r="H868" s="1846"/>
      <c r="J868" s="1846"/>
      <c r="L868" s="1846"/>
      <c r="N868" s="1846"/>
    </row>
    <row r="869" ht="15.75" customHeight="1">
      <c r="F869" s="58"/>
      <c r="H869" s="1846"/>
      <c r="J869" s="1846"/>
      <c r="L869" s="1846"/>
      <c r="N869" s="1846"/>
    </row>
    <row r="870" ht="15.75" customHeight="1">
      <c r="F870" s="58"/>
      <c r="H870" s="1846"/>
      <c r="J870" s="1846"/>
      <c r="L870" s="1846"/>
      <c r="N870" s="1846"/>
    </row>
    <row r="871" ht="15.75" customHeight="1">
      <c r="F871" s="58"/>
      <c r="H871" s="1846"/>
      <c r="J871" s="1846"/>
      <c r="L871" s="1846"/>
      <c r="N871" s="1846"/>
    </row>
    <row r="872" ht="15.75" customHeight="1">
      <c r="F872" s="58"/>
      <c r="H872" s="1846"/>
      <c r="J872" s="1846"/>
      <c r="L872" s="1846"/>
      <c r="N872" s="1846"/>
    </row>
    <row r="873" ht="15.75" customHeight="1">
      <c r="F873" s="58"/>
      <c r="H873" s="1846"/>
      <c r="J873" s="1846"/>
      <c r="L873" s="1846"/>
      <c r="N873" s="1846"/>
    </row>
    <row r="874" ht="15.75" customHeight="1">
      <c r="F874" s="58"/>
      <c r="H874" s="1846"/>
      <c r="J874" s="1846"/>
      <c r="L874" s="1846"/>
      <c r="N874" s="1846"/>
    </row>
    <row r="875" ht="15.75" customHeight="1">
      <c r="F875" s="58"/>
      <c r="H875" s="1846"/>
      <c r="J875" s="1846"/>
      <c r="L875" s="1846"/>
      <c r="N875" s="1846"/>
    </row>
    <row r="876" ht="15.75" customHeight="1">
      <c r="F876" s="58"/>
      <c r="H876" s="1846"/>
      <c r="J876" s="1846"/>
      <c r="L876" s="1846"/>
      <c r="N876" s="1846"/>
    </row>
    <row r="877" ht="15.75" customHeight="1">
      <c r="F877" s="58"/>
      <c r="H877" s="1846"/>
      <c r="J877" s="1846"/>
      <c r="L877" s="1846"/>
      <c r="N877" s="1846"/>
    </row>
    <row r="878" ht="15.75" customHeight="1">
      <c r="F878" s="58"/>
      <c r="H878" s="1846"/>
      <c r="J878" s="1846"/>
      <c r="L878" s="1846"/>
      <c r="N878" s="1846"/>
    </row>
    <row r="879" ht="15.75" customHeight="1">
      <c r="F879" s="58"/>
      <c r="H879" s="1846"/>
      <c r="J879" s="1846"/>
      <c r="L879" s="1846"/>
      <c r="N879" s="1846"/>
    </row>
    <row r="880" ht="15.75" customHeight="1">
      <c r="F880" s="58"/>
      <c r="H880" s="1846"/>
      <c r="J880" s="1846"/>
      <c r="L880" s="1846"/>
      <c r="N880" s="1846"/>
    </row>
    <row r="881" ht="15.75" customHeight="1">
      <c r="F881" s="58"/>
      <c r="H881" s="1846"/>
      <c r="J881" s="1846"/>
      <c r="L881" s="1846"/>
      <c r="N881" s="1846"/>
    </row>
    <row r="882" ht="15.75" customHeight="1">
      <c r="F882" s="58"/>
      <c r="H882" s="1846"/>
      <c r="J882" s="1846"/>
      <c r="L882" s="1846"/>
      <c r="N882" s="1846"/>
    </row>
    <row r="883" ht="15.75" customHeight="1">
      <c r="F883" s="58"/>
      <c r="H883" s="1846"/>
      <c r="J883" s="1846"/>
      <c r="L883" s="1846"/>
      <c r="N883" s="1846"/>
    </row>
    <row r="884" ht="15.75" customHeight="1">
      <c r="F884" s="58"/>
      <c r="H884" s="1846"/>
      <c r="J884" s="1846"/>
      <c r="L884" s="1846"/>
      <c r="N884" s="1846"/>
    </row>
    <row r="885" ht="15.75" customHeight="1">
      <c r="F885" s="58"/>
      <c r="H885" s="1846"/>
      <c r="J885" s="1846"/>
      <c r="L885" s="1846"/>
      <c r="N885" s="1846"/>
    </row>
    <row r="886" ht="15.75" customHeight="1">
      <c r="F886" s="58"/>
      <c r="H886" s="1846"/>
      <c r="J886" s="1846"/>
      <c r="L886" s="1846"/>
      <c r="N886" s="1846"/>
    </row>
    <row r="887" ht="15.75" customHeight="1">
      <c r="F887" s="58"/>
      <c r="H887" s="1846"/>
      <c r="J887" s="1846"/>
      <c r="L887" s="1846"/>
      <c r="N887" s="1846"/>
    </row>
    <row r="888" ht="15.75" customHeight="1">
      <c r="F888" s="58"/>
      <c r="H888" s="1846"/>
      <c r="J888" s="1846"/>
      <c r="L888" s="1846"/>
      <c r="N888" s="1846"/>
    </row>
    <row r="889" ht="15.75" customHeight="1">
      <c r="F889" s="58"/>
      <c r="H889" s="1846"/>
      <c r="J889" s="1846"/>
      <c r="L889" s="1846"/>
      <c r="N889" s="1846"/>
    </row>
    <row r="890" ht="15.75" customHeight="1">
      <c r="F890" s="58"/>
      <c r="H890" s="1846"/>
      <c r="J890" s="1846"/>
      <c r="L890" s="1846"/>
      <c r="N890" s="1846"/>
    </row>
    <row r="891" ht="15.75" customHeight="1">
      <c r="F891" s="58"/>
      <c r="H891" s="1846"/>
      <c r="J891" s="1846"/>
      <c r="L891" s="1846"/>
      <c r="N891" s="1846"/>
    </row>
    <row r="892" ht="15.75" customHeight="1">
      <c r="F892" s="58"/>
      <c r="H892" s="1846"/>
      <c r="J892" s="1846"/>
      <c r="L892" s="1846"/>
      <c r="N892" s="1846"/>
    </row>
    <row r="893" ht="15.75" customHeight="1">
      <c r="F893" s="58"/>
      <c r="H893" s="1846"/>
      <c r="J893" s="1846"/>
      <c r="L893" s="1846"/>
      <c r="N893" s="1846"/>
    </row>
    <row r="894" ht="15.75" customHeight="1">
      <c r="F894" s="58"/>
      <c r="H894" s="1846"/>
      <c r="J894" s="1846"/>
      <c r="L894" s="1846"/>
      <c r="N894" s="1846"/>
    </row>
    <row r="895" ht="15.75" customHeight="1">
      <c r="F895" s="58"/>
      <c r="H895" s="1846"/>
      <c r="J895" s="1846"/>
      <c r="L895" s="1846"/>
      <c r="N895" s="1846"/>
    </row>
    <row r="896" ht="15.75" customHeight="1">
      <c r="F896" s="58"/>
      <c r="H896" s="1846"/>
      <c r="J896" s="1846"/>
      <c r="L896" s="1846"/>
      <c r="N896" s="1846"/>
    </row>
    <row r="897" ht="15.75" customHeight="1">
      <c r="F897" s="58"/>
      <c r="H897" s="1846"/>
      <c r="J897" s="1846"/>
      <c r="L897" s="1846"/>
      <c r="N897" s="1846"/>
    </row>
    <row r="898" ht="15.75" customHeight="1">
      <c r="F898" s="58"/>
      <c r="H898" s="1846"/>
      <c r="J898" s="1846"/>
      <c r="L898" s="1846"/>
      <c r="N898" s="1846"/>
    </row>
    <row r="899" ht="15.75" customHeight="1">
      <c r="F899" s="58"/>
      <c r="H899" s="1846"/>
      <c r="J899" s="1846"/>
      <c r="L899" s="1846"/>
      <c r="N899" s="1846"/>
    </row>
    <row r="900" ht="15.75" customHeight="1">
      <c r="F900" s="58"/>
      <c r="H900" s="1846"/>
      <c r="J900" s="1846"/>
      <c r="L900" s="1846"/>
      <c r="N900" s="1846"/>
    </row>
    <row r="901" ht="15.75" customHeight="1">
      <c r="F901" s="58"/>
      <c r="H901" s="1846"/>
      <c r="J901" s="1846"/>
      <c r="L901" s="1846"/>
      <c r="N901" s="1846"/>
    </row>
    <row r="902" ht="15.75" customHeight="1">
      <c r="F902" s="58"/>
      <c r="H902" s="1846"/>
      <c r="J902" s="1846"/>
      <c r="L902" s="1846"/>
      <c r="N902" s="1846"/>
    </row>
    <row r="903" ht="15.75" customHeight="1">
      <c r="F903" s="58"/>
      <c r="H903" s="1846"/>
      <c r="J903" s="1846"/>
      <c r="L903" s="1846"/>
      <c r="N903" s="1846"/>
    </row>
    <row r="904" ht="15.75" customHeight="1">
      <c r="F904" s="58"/>
      <c r="H904" s="1846"/>
      <c r="J904" s="1846"/>
      <c r="L904" s="1846"/>
      <c r="N904" s="1846"/>
    </row>
    <row r="905" ht="15.75" customHeight="1">
      <c r="F905" s="58"/>
      <c r="H905" s="1846"/>
      <c r="J905" s="1846"/>
      <c r="L905" s="1846"/>
      <c r="N905" s="1846"/>
    </row>
    <row r="906" ht="15.75" customHeight="1">
      <c r="F906" s="58"/>
      <c r="H906" s="1846"/>
      <c r="J906" s="1846"/>
      <c r="L906" s="1846"/>
      <c r="N906" s="1846"/>
    </row>
    <row r="907" ht="15.75" customHeight="1">
      <c r="F907" s="58"/>
      <c r="H907" s="1846"/>
      <c r="J907" s="1846"/>
      <c r="L907" s="1846"/>
      <c r="N907" s="1846"/>
    </row>
    <row r="908" ht="15.75" customHeight="1">
      <c r="F908" s="58"/>
      <c r="H908" s="1846"/>
      <c r="J908" s="1846"/>
      <c r="L908" s="1846"/>
      <c r="N908" s="1846"/>
    </row>
    <row r="909" ht="15.75" customHeight="1">
      <c r="F909" s="58"/>
      <c r="H909" s="1846"/>
      <c r="J909" s="1846"/>
      <c r="L909" s="1846"/>
      <c r="N909" s="1846"/>
    </row>
    <row r="910" ht="15.75" customHeight="1">
      <c r="F910" s="58"/>
      <c r="H910" s="1846"/>
      <c r="J910" s="1846"/>
      <c r="L910" s="1846"/>
      <c r="N910" s="1846"/>
    </row>
    <row r="911" ht="15.75" customHeight="1">
      <c r="F911" s="58"/>
      <c r="H911" s="1846"/>
      <c r="J911" s="1846"/>
      <c r="L911" s="1846"/>
      <c r="N911" s="1846"/>
    </row>
    <row r="912" ht="15.75" customHeight="1">
      <c r="F912" s="58"/>
      <c r="H912" s="1846"/>
      <c r="J912" s="1846"/>
      <c r="L912" s="1846"/>
      <c r="N912" s="1846"/>
    </row>
    <row r="913" ht="15.75" customHeight="1">
      <c r="F913" s="58"/>
      <c r="H913" s="1846"/>
      <c r="J913" s="1846"/>
      <c r="L913" s="1846"/>
      <c r="N913" s="1846"/>
    </row>
    <row r="914" ht="15.75" customHeight="1">
      <c r="F914" s="58"/>
      <c r="H914" s="1846"/>
      <c r="J914" s="1846"/>
      <c r="L914" s="1846"/>
      <c r="N914" s="1846"/>
    </row>
    <row r="915" ht="15.75" customHeight="1">
      <c r="F915" s="58"/>
      <c r="H915" s="1846"/>
      <c r="J915" s="1846"/>
      <c r="L915" s="1846"/>
      <c r="N915" s="1846"/>
    </row>
    <row r="916" ht="15.75" customHeight="1">
      <c r="F916" s="58"/>
      <c r="H916" s="1846"/>
      <c r="J916" s="1846"/>
      <c r="L916" s="1846"/>
      <c r="N916" s="1846"/>
    </row>
    <row r="917" ht="15.75" customHeight="1">
      <c r="F917" s="58"/>
      <c r="H917" s="1846"/>
      <c r="J917" s="1846"/>
      <c r="L917" s="1846"/>
      <c r="N917" s="1846"/>
    </row>
    <row r="918" ht="15.75" customHeight="1">
      <c r="F918" s="58"/>
      <c r="H918" s="1846"/>
      <c r="J918" s="1846"/>
      <c r="L918" s="1846"/>
      <c r="N918" s="1846"/>
    </row>
    <row r="919" ht="15.75" customHeight="1">
      <c r="F919" s="58"/>
      <c r="H919" s="1846"/>
      <c r="J919" s="1846"/>
      <c r="L919" s="1846"/>
      <c r="N919" s="1846"/>
    </row>
    <row r="920" ht="15.75" customHeight="1">
      <c r="F920" s="58"/>
      <c r="H920" s="1846"/>
      <c r="J920" s="1846"/>
      <c r="L920" s="1846"/>
      <c r="N920" s="1846"/>
    </row>
    <row r="921" ht="15.75" customHeight="1">
      <c r="F921" s="58"/>
      <c r="H921" s="1846"/>
      <c r="J921" s="1846"/>
      <c r="L921" s="1846"/>
      <c r="N921" s="1846"/>
    </row>
    <row r="922" ht="15.75" customHeight="1">
      <c r="F922" s="58"/>
      <c r="H922" s="1846"/>
      <c r="J922" s="1846"/>
      <c r="L922" s="1846"/>
      <c r="N922" s="1846"/>
    </row>
    <row r="923" ht="15.75" customHeight="1">
      <c r="F923" s="58"/>
      <c r="H923" s="1846"/>
      <c r="J923" s="1846"/>
      <c r="L923" s="1846"/>
      <c r="N923" s="1846"/>
    </row>
    <row r="924" ht="15.75" customHeight="1">
      <c r="F924" s="58"/>
      <c r="H924" s="1846"/>
      <c r="J924" s="1846"/>
      <c r="L924" s="1846"/>
      <c r="N924" s="1846"/>
    </row>
    <row r="925" ht="15.75" customHeight="1">
      <c r="F925" s="58"/>
      <c r="H925" s="1846"/>
      <c r="J925" s="1846"/>
      <c r="L925" s="1846"/>
      <c r="N925" s="1846"/>
    </row>
    <row r="926" ht="15.75" customHeight="1">
      <c r="F926" s="58"/>
      <c r="H926" s="1846"/>
      <c r="J926" s="1846"/>
      <c r="L926" s="1846"/>
      <c r="N926" s="1846"/>
    </row>
    <row r="927" ht="15.75" customHeight="1">
      <c r="F927" s="58"/>
      <c r="H927" s="1846"/>
      <c r="J927" s="1846"/>
      <c r="L927" s="1846"/>
      <c r="N927" s="1846"/>
    </row>
    <row r="928" ht="15.75" customHeight="1">
      <c r="F928" s="58"/>
      <c r="H928" s="1846"/>
      <c r="J928" s="1846"/>
      <c r="L928" s="1846"/>
      <c r="N928" s="1846"/>
    </row>
    <row r="929" ht="15.75" customHeight="1">
      <c r="F929" s="58"/>
      <c r="H929" s="1846"/>
      <c r="J929" s="1846"/>
      <c r="L929" s="1846"/>
      <c r="N929" s="1846"/>
    </row>
    <row r="930" ht="15.75" customHeight="1">
      <c r="F930" s="58"/>
      <c r="H930" s="1846"/>
      <c r="J930" s="1846"/>
      <c r="L930" s="1846"/>
      <c r="N930" s="1846"/>
    </row>
    <row r="931" ht="15.75" customHeight="1">
      <c r="F931" s="58"/>
      <c r="H931" s="1846"/>
      <c r="J931" s="1846"/>
      <c r="L931" s="1846"/>
      <c r="N931" s="1846"/>
    </row>
    <row r="932" ht="15.75" customHeight="1">
      <c r="F932" s="58"/>
      <c r="H932" s="1846"/>
      <c r="J932" s="1846"/>
      <c r="L932" s="1846"/>
      <c r="N932" s="1846"/>
    </row>
    <row r="933" ht="15.75" customHeight="1">
      <c r="F933" s="58"/>
      <c r="H933" s="1846"/>
      <c r="J933" s="1846"/>
      <c r="L933" s="1846"/>
      <c r="N933" s="1846"/>
    </row>
    <row r="934" ht="15.75" customHeight="1">
      <c r="F934" s="58"/>
      <c r="H934" s="1846"/>
      <c r="J934" s="1846"/>
      <c r="L934" s="1846"/>
      <c r="N934" s="1846"/>
    </row>
    <row r="935" ht="15.75" customHeight="1">
      <c r="F935" s="58"/>
      <c r="H935" s="1846"/>
      <c r="J935" s="1846"/>
      <c r="L935" s="1846"/>
      <c r="N935" s="1846"/>
    </row>
    <row r="936" ht="15.75" customHeight="1">
      <c r="F936" s="58"/>
      <c r="H936" s="1846"/>
      <c r="J936" s="1846"/>
      <c r="L936" s="1846"/>
      <c r="N936" s="1846"/>
    </row>
    <row r="937" ht="15.75" customHeight="1">
      <c r="F937" s="58"/>
      <c r="H937" s="1846"/>
      <c r="J937" s="1846"/>
      <c r="L937" s="1846"/>
      <c r="N937" s="1846"/>
    </row>
    <row r="938" ht="15.75" customHeight="1">
      <c r="F938" s="58"/>
      <c r="H938" s="1846"/>
      <c r="J938" s="1846"/>
      <c r="L938" s="1846"/>
      <c r="N938" s="1846"/>
    </row>
    <row r="939" ht="15.75" customHeight="1">
      <c r="F939" s="58"/>
      <c r="H939" s="1846"/>
      <c r="J939" s="1846"/>
      <c r="L939" s="1846"/>
      <c r="N939" s="1846"/>
    </row>
    <row r="940" ht="15.75" customHeight="1">
      <c r="F940" s="58"/>
      <c r="H940" s="1846"/>
      <c r="J940" s="1846"/>
      <c r="L940" s="1846"/>
      <c r="N940" s="1846"/>
    </row>
    <row r="941" ht="15.75" customHeight="1">
      <c r="F941" s="58"/>
      <c r="H941" s="1846"/>
      <c r="J941" s="1846"/>
      <c r="L941" s="1846"/>
      <c r="N941" s="1846"/>
    </row>
    <row r="942" ht="15.75" customHeight="1">
      <c r="F942" s="58"/>
      <c r="H942" s="1846"/>
      <c r="J942" s="1846"/>
      <c r="L942" s="1846"/>
      <c r="N942" s="1846"/>
    </row>
    <row r="943" ht="15.75" customHeight="1">
      <c r="F943" s="58"/>
      <c r="H943" s="1846"/>
      <c r="J943" s="1846"/>
      <c r="L943" s="1846"/>
      <c r="N943" s="1846"/>
    </row>
    <row r="944" ht="15.75" customHeight="1">
      <c r="F944" s="58"/>
      <c r="H944" s="1846"/>
      <c r="J944" s="1846"/>
      <c r="L944" s="1846"/>
      <c r="N944" s="1846"/>
    </row>
    <row r="945" ht="15.75" customHeight="1">
      <c r="F945" s="58"/>
      <c r="H945" s="1846"/>
      <c r="J945" s="1846"/>
      <c r="L945" s="1846"/>
      <c r="N945" s="1846"/>
    </row>
    <row r="946" ht="15.75" customHeight="1">
      <c r="F946" s="58"/>
      <c r="H946" s="1846"/>
      <c r="J946" s="1846"/>
      <c r="L946" s="1846"/>
      <c r="N946" s="1846"/>
    </row>
    <row r="947" ht="15.75" customHeight="1">
      <c r="F947" s="58"/>
      <c r="H947" s="1846"/>
      <c r="J947" s="1846"/>
      <c r="L947" s="1846"/>
      <c r="N947" s="1846"/>
    </row>
    <row r="948" ht="15.75" customHeight="1">
      <c r="F948" s="58"/>
      <c r="H948" s="1846"/>
      <c r="J948" s="1846"/>
      <c r="L948" s="1846"/>
      <c r="N948" s="1846"/>
    </row>
    <row r="949" ht="15.75" customHeight="1">
      <c r="F949" s="58"/>
      <c r="H949" s="1846"/>
      <c r="J949" s="1846"/>
      <c r="L949" s="1846"/>
      <c r="N949" s="1846"/>
    </row>
    <row r="950" ht="15.75" customHeight="1">
      <c r="F950" s="58"/>
      <c r="H950" s="1846"/>
      <c r="J950" s="1846"/>
      <c r="L950" s="1846"/>
      <c r="N950" s="1846"/>
    </row>
    <row r="951" ht="15.75" customHeight="1">
      <c r="F951" s="58"/>
      <c r="H951" s="1846"/>
      <c r="J951" s="1846"/>
      <c r="L951" s="1846"/>
      <c r="N951" s="1846"/>
    </row>
    <row r="952" ht="15.75" customHeight="1">
      <c r="F952" s="58"/>
      <c r="H952" s="1846"/>
      <c r="J952" s="1846"/>
      <c r="L952" s="1846"/>
      <c r="N952" s="1846"/>
    </row>
    <row r="953" ht="15.75" customHeight="1">
      <c r="F953" s="58"/>
      <c r="H953" s="1846"/>
      <c r="J953" s="1846"/>
      <c r="L953" s="1846"/>
      <c r="N953" s="1846"/>
    </row>
    <row r="954" ht="15.75" customHeight="1">
      <c r="F954" s="58"/>
      <c r="H954" s="1846"/>
      <c r="J954" s="1846"/>
      <c r="L954" s="1846"/>
      <c r="N954" s="1846"/>
    </row>
    <row r="955" ht="15.75" customHeight="1">
      <c r="F955" s="58"/>
      <c r="H955" s="1846"/>
      <c r="J955" s="1846"/>
      <c r="L955" s="1846"/>
      <c r="N955" s="1846"/>
    </row>
    <row r="956" ht="15.75" customHeight="1">
      <c r="F956" s="58"/>
      <c r="H956" s="1846"/>
      <c r="J956" s="1846"/>
      <c r="L956" s="1846"/>
      <c r="N956" s="1846"/>
    </row>
    <row r="957" ht="15.75" customHeight="1">
      <c r="F957" s="58"/>
      <c r="H957" s="1846"/>
      <c r="J957" s="1846"/>
      <c r="L957" s="1846"/>
      <c r="N957" s="1846"/>
    </row>
    <row r="958" ht="15.75" customHeight="1">
      <c r="F958" s="58"/>
      <c r="H958" s="1846"/>
      <c r="J958" s="1846"/>
      <c r="L958" s="1846"/>
      <c r="N958" s="1846"/>
    </row>
    <row r="959" ht="15.75" customHeight="1">
      <c r="F959" s="58"/>
      <c r="H959" s="1846"/>
      <c r="J959" s="1846"/>
      <c r="L959" s="1846"/>
      <c r="N959" s="1846"/>
    </row>
    <row r="960" ht="15.75" customHeight="1">
      <c r="F960" s="58"/>
      <c r="H960" s="1846"/>
      <c r="J960" s="1846"/>
      <c r="L960" s="1846"/>
      <c r="N960" s="1846"/>
    </row>
    <row r="961" ht="15.75" customHeight="1">
      <c r="F961" s="58"/>
      <c r="H961" s="1846"/>
      <c r="J961" s="1846"/>
      <c r="L961" s="1846"/>
      <c r="N961" s="1846"/>
    </row>
    <row r="962" ht="15.75" customHeight="1">
      <c r="F962" s="58"/>
      <c r="H962" s="1846"/>
      <c r="J962" s="1846"/>
      <c r="L962" s="1846"/>
      <c r="N962" s="1846"/>
    </row>
    <row r="963" ht="15.75" customHeight="1">
      <c r="F963" s="58"/>
      <c r="H963" s="1846"/>
      <c r="J963" s="1846"/>
      <c r="L963" s="1846"/>
      <c r="N963" s="1846"/>
    </row>
    <row r="964" ht="15.75" customHeight="1">
      <c r="F964" s="58"/>
      <c r="H964" s="1846"/>
      <c r="J964" s="1846"/>
      <c r="L964" s="1846"/>
      <c r="N964" s="1846"/>
    </row>
    <row r="965" ht="15.75" customHeight="1">
      <c r="F965" s="58"/>
      <c r="H965" s="1846"/>
      <c r="J965" s="1846"/>
      <c r="L965" s="1846"/>
      <c r="N965" s="1846"/>
    </row>
    <row r="966" ht="15.75" customHeight="1">
      <c r="F966" s="58"/>
      <c r="H966" s="1846"/>
      <c r="J966" s="1846"/>
      <c r="L966" s="1846"/>
      <c r="N966" s="1846"/>
    </row>
    <row r="967" ht="15.75" customHeight="1">
      <c r="F967" s="58"/>
      <c r="H967" s="1846"/>
      <c r="J967" s="1846"/>
      <c r="L967" s="1846"/>
      <c r="N967" s="1846"/>
    </row>
    <row r="968" ht="15.75" customHeight="1">
      <c r="F968" s="58"/>
      <c r="H968" s="1846"/>
      <c r="J968" s="1846"/>
      <c r="L968" s="1846"/>
      <c r="N968" s="1846"/>
    </row>
    <row r="969" ht="15.75" customHeight="1">
      <c r="F969" s="58"/>
      <c r="H969" s="1846"/>
      <c r="J969" s="1846"/>
      <c r="L969" s="1846"/>
      <c r="N969" s="1846"/>
    </row>
    <row r="970" ht="15.75" customHeight="1">
      <c r="F970" s="58"/>
      <c r="H970" s="1846"/>
      <c r="J970" s="1846"/>
      <c r="L970" s="1846"/>
      <c r="N970" s="1846"/>
    </row>
    <row r="971" ht="15.75" customHeight="1">
      <c r="F971" s="58"/>
      <c r="H971" s="1846"/>
      <c r="J971" s="1846"/>
      <c r="L971" s="1846"/>
      <c r="N971" s="1846"/>
    </row>
    <row r="972" ht="15.75" customHeight="1">
      <c r="F972" s="58"/>
      <c r="H972" s="1846"/>
      <c r="J972" s="1846"/>
      <c r="L972" s="1846"/>
      <c r="N972" s="1846"/>
    </row>
    <row r="973" ht="15.75" customHeight="1">
      <c r="F973" s="58"/>
      <c r="H973" s="1846"/>
      <c r="J973" s="1846"/>
      <c r="L973" s="1846"/>
      <c r="N973" s="1846"/>
    </row>
    <row r="974" ht="15.75" customHeight="1">
      <c r="F974" s="58"/>
      <c r="H974" s="1846"/>
      <c r="J974" s="1846"/>
      <c r="L974" s="1846"/>
      <c r="N974" s="1846"/>
    </row>
    <row r="975" ht="15.75" customHeight="1">
      <c r="F975" s="58"/>
      <c r="H975" s="1846"/>
      <c r="J975" s="1846"/>
      <c r="L975" s="1846"/>
      <c r="N975" s="1846"/>
    </row>
    <row r="976" ht="15.75" customHeight="1">
      <c r="F976" s="58"/>
      <c r="H976" s="1846"/>
      <c r="J976" s="1846"/>
      <c r="L976" s="1846"/>
      <c r="N976" s="1846"/>
    </row>
    <row r="977" ht="15.75" customHeight="1">
      <c r="F977" s="58"/>
      <c r="H977" s="1846"/>
      <c r="J977" s="1846"/>
      <c r="L977" s="1846"/>
      <c r="N977" s="1846"/>
    </row>
    <row r="978" ht="15.75" customHeight="1">
      <c r="F978" s="58"/>
      <c r="H978" s="1846"/>
      <c r="J978" s="1846"/>
      <c r="L978" s="1846"/>
      <c r="N978" s="1846"/>
    </row>
    <row r="979" ht="15.75" customHeight="1">
      <c r="F979" s="58"/>
      <c r="H979" s="1846"/>
      <c r="J979" s="1846"/>
      <c r="L979" s="1846"/>
      <c r="N979" s="1846"/>
    </row>
    <row r="980" ht="15.75" customHeight="1">
      <c r="F980" s="58"/>
      <c r="H980" s="1846"/>
      <c r="J980" s="1846"/>
      <c r="L980" s="1846"/>
      <c r="N980" s="1846"/>
    </row>
    <row r="981" ht="15.75" customHeight="1">
      <c r="F981" s="58"/>
      <c r="H981" s="1846"/>
      <c r="J981" s="1846"/>
      <c r="L981" s="1846"/>
      <c r="N981" s="1846"/>
    </row>
    <row r="982" ht="15.75" customHeight="1">
      <c r="F982" s="58"/>
      <c r="H982" s="1846"/>
      <c r="J982" s="1846"/>
      <c r="L982" s="1846"/>
      <c r="N982" s="1846"/>
    </row>
    <row r="983" ht="15.75" customHeight="1">
      <c r="F983" s="58"/>
      <c r="H983" s="1846"/>
      <c r="J983" s="1846"/>
      <c r="L983" s="1846"/>
      <c r="N983" s="1846"/>
    </row>
    <row r="984" ht="15.75" customHeight="1">
      <c r="F984" s="58"/>
      <c r="H984" s="1846"/>
      <c r="J984" s="1846"/>
      <c r="L984" s="1846"/>
      <c r="N984" s="1846"/>
    </row>
    <row r="985" ht="15.75" customHeight="1">
      <c r="F985" s="58"/>
      <c r="H985" s="1846"/>
      <c r="J985" s="1846"/>
      <c r="L985" s="1846"/>
      <c r="N985" s="1846"/>
    </row>
    <row r="986" ht="15.75" customHeight="1">
      <c r="F986" s="58"/>
      <c r="H986" s="1846"/>
      <c r="J986" s="1846"/>
      <c r="L986" s="1846"/>
      <c r="N986" s="1846"/>
    </row>
    <row r="987" ht="15.75" customHeight="1">
      <c r="F987" s="58"/>
      <c r="H987" s="1846"/>
      <c r="J987" s="1846"/>
      <c r="L987" s="1846"/>
      <c r="N987" s="1846"/>
    </row>
    <row r="988" ht="15.75" customHeight="1">
      <c r="F988" s="58"/>
      <c r="H988" s="1846"/>
      <c r="J988" s="1846"/>
      <c r="L988" s="1846"/>
      <c r="N988" s="1846"/>
    </row>
    <row r="989" ht="15.75" customHeight="1">
      <c r="F989" s="58"/>
      <c r="H989" s="1846"/>
      <c r="J989" s="1846"/>
      <c r="L989" s="1846"/>
      <c r="N989" s="1846"/>
    </row>
    <row r="990" ht="15.75" customHeight="1">
      <c r="F990" s="58"/>
      <c r="H990" s="1846"/>
      <c r="J990" s="1846"/>
      <c r="L990" s="1846"/>
      <c r="N990" s="1846"/>
    </row>
    <row r="991" ht="15.75" customHeight="1">
      <c r="F991" s="58"/>
      <c r="H991" s="1846"/>
      <c r="J991" s="1846"/>
      <c r="L991" s="1846"/>
      <c r="N991" s="1846"/>
    </row>
    <row r="992" ht="15.75" customHeight="1">
      <c r="F992" s="58"/>
      <c r="H992" s="1846"/>
      <c r="J992" s="1846"/>
      <c r="L992" s="1846"/>
      <c r="N992" s="1846"/>
    </row>
    <row r="993" ht="15.75" customHeight="1">
      <c r="F993" s="58"/>
      <c r="H993" s="1846"/>
      <c r="J993" s="1846"/>
      <c r="L993" s="1846"/>
      <c r="N993" s="1846"/>
    </row>
    <row r="994" ht="15.75" customHeight="1">
      <c r="F994" s="58"/>
      <c r="H994" s="1846"/>
      <c r="J994" s="1846"/>
      <c r="L994" s="1846"/>
      <c r="N994" s="1846"/>
    </row>
  </sheetData>
  <mergeCells count="5">
    <mergeCell ref="A2:C2"/>
    <mergeCell ref="A22:V22"/>
    <mergeCell ref="A23:C23"/>
    <mergeCell ref="P23:U23"/>
    <mergeCell ref="P24:U4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2.63" defaultRowHeight="15.0"/>
  <cols>
    <col customWidth="1" min="1" max="1" width="24.25"/>
    <col customWidth="1" min="2" max="2" width="26.5"/>
    <col customWidth="1" min="3" max="5" width="18.13"/>
    <col customWidth="1" min="6" max="6" width="19.0"/>
    <col customWidth="1" min="7" max="7" width="15.13"/>
    <col customWidth="1" min="8" max="8" width="13.75"/>
    <col customWidth="1" min="9" max="19" width="18.13"/>
    <col customWidth="1" min="20" max="20" width="25.63"/>
    <col customWidth="1" min="21" max="24" width="18.13"/>
    <col customWidth="1" min="25" max="25" width="27.63"/>
    <col customWidth="1" min="26" max="30" width="7.63"/>
  </cols>
  <sheetData>
    <row r="1" ht="34.5" customHeight="1">
      <c r="A1" s="31" t="s">
        <v>98</v>
      </c>
      <c r="B1" s="33"/>
      <c r="C1" s="33"/>
      <c r="D1" s="33"/>
      <c r="E1" s="33"/>
      <c r="F1" s="34"/>
      <c r="G1" s="34"/>
      <c r="H1" s="37"/>
      <c r="I1" s="33"/>
      <c r="J1" s="33"/>
      <c r="K1" s="33"/>
      <c r="L1" s="33"/>
      <c r="P1" s="38"/>
      <c r="R1" s="38"/>
    </row>
    <row r="2">
      <c r="A2" s="39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1"/>
    </row>
    <row r="3" ht="30.75" customHeight="1">
      <c r="A3" s="42" t="s">
        <v>127</v>
      </c>
      <c r="B3" s="43"/>
      <c r="C3" s="44"/>
      <c r="D3" s="46"/>
      <c r="E3" s="48"/>
      <c r="F3" s="50"/>
      <c r="G3" s="51" t="s">
        <v>133</v>
      </c>
      <c r="H3" s="56"/>
      <c r="I3" s="59" t="s">
        <v>147</v>
      </c>
      <c r="J3" s="59" t="s">
        <v>152</v>
      </c>
      <c r="K3" s="59" t="s">
        <v>153</v>
      </c>
      <c r="L3" s="59" t="s">
        <v>154</v>
      </c>
      <c r="M3" s="59" t="s">
        <v>155</v>
      </c>
      <c r="N3" s="59" t="s">
        <v>156</v>
      </c>
      <c r="O3" s="59" t="s">
        <v>157</v>
      </c>
      <c r="P3" s="59" t="s">
        <v>158</v>
      </c>
      <c r="Q3" s="59" t="s">
        <v>159</v>
      </c>
      <c r="R3" s="59" t="s">
        <v>160</v>
      </c>
      <c r="S3" s="50" t="s">
        <v>161</v>
      </c>
      <c r="T3" s="61" t="s">
        <v>162</v>
      </c>
      <c r="U3" s="62" t="s">
        <v>163</v>
      </c>
      <c r="V3" s="63" t="s">
        <v>164</v>
      </c>
      <c r="W3" s="64" t="s">
        <v>165</v>
      </c>
      <c r="X3" s="65"/>
      <c r="Y3" s="66" t="s">
        <v>166</v>
      </c>
    </row>
    <row r="4">
      <c r="A4" s="67" t="s">
        <v>8</v>
      </c>
      <c r="B4" s="68" t="s">
        <v>11</v>
      </c>
      <c r="C4" s="70" t="s">
        <v>12</v>
      </c>
      <c r="D4" s="68" t="s">
        <v>108</v>
      </c>
      <c r="E4" s="72" t="s">
        <v>167</v>
      </c>
      <c r="F4" s="74" t="s">
        <v>168</v>
      </c>
      <c r="G4" s="76" t="s">
        <v>169</v>
      </c>
      <c r="H4" s="72"/>
      <c r="I4" s="78"/>
      <c r="J4" s="78"/>
      <c r="K4" s="78" t="s">
        <v>170</v>
      </c>
      <c r="L4" s="78"/>
      <c r="M4" s="78" t="s">
        <v>170</v>
      </c>
      <c r="N4" s="78"/>
      <c r="O4" s="78" t="s">
        <v>170</v>
      </c>
      <c r="P4" s="78" t="s">
        <v>171</v>
      </c>
      <c r="Q4" s="78"/>
      <c r="R4" s="78" t="s">
        <v>170</v>
      </c>
      <c r="S4" s="80" t="s">
        <v>172</v>
      </c>
      <c r="T4" s="82"/>
      <c r="U4" s="83" t="s">
        <v>173</v>
      </c>
      <c r="V4" s="84" t="s">
        <v>176</v>
      </c>
      <c r="W4" s="85" t="s">
        <v>178</v>
      </c>
      <c r="X4" s="87"/>
      <c r="Y4" s="88"/>
    </row>
    <row r="5" ht="24.75" customHeight="1">
      <c r="A5" s="89" t="s">
        <v>182</v>
      </c>
      <c r="B5" s="90" t="s">
        <v>184</v>
      </c>
      <c r="C5" s="91">
        <v>1977024.0</v>
      </c>
      <c r="D5" s="93">
        <v>2508014.0</v>
      </c>
      <c r="E5" s="94"/>
      <c r="F5" s="95"/>
      <c r="G5" s="96"/>
      <c r="H5" s="97"/>
      <c r="I5" s="98"/>
      <c r="J5" s="98"/>
      <c r="K5" s="98"/>
      <c r="L5" s="98"/>
      <c r="M5" s="98">
        <v>6.0</v>
      </c>
      <c r="N5" s="98"/>
      <c r="O5" s="98">
        <v>0.0</v>
      </c>
      <c r="P5" s="99"/>
      <c r="Q5" s="98"/>
      <c r="R5" s="98"/>
      <c r="S5" s="101"/>
      <c r="T5" s="82"/>
      <c r="U5" s="102"/>
      <c r="V5" s="104"/>
      <c r="W5" s="105"/>
      <c r="X5" s="106"/>
      <c r="Y5" s="107"/>
      <c r="Z5" s="99"/>
      <c r="AA5" s="99"/>
      <c r="AB5" s="99"/>
      <c r="AC5" s="99"/>
      <c r="AD5" s="99"/>
    </row>
    <row r="6" ht="24.75" customHeight="1">
      <c r="A6" s="108" t="s">
        <v>193</v>
      </c>
      <c r="B6" s="109" t="s">
        <v>194</v>
      </c>
      <c r="C6" s="110">
        <v>1977002.0</v>
      </c>
      <c r="D6" s="111">
        <v>2548539.0</v>
      </c>
      <c r="E6" s="112"/>
      <c r="F6" s="113"/>
      <c r="G6" s="114"/>
      <c r="H6" s="115"/>
      <c r="I6" s="116"/>
      <c r="J6" s="116"/>
      <c r="K6" s="116"/>
      <c r="L6" s="116"/>
      <c r="M6" s="116">
        <v>3.0</v>
      </c>
      <c r="N6" s="116"/>
      <c r="O6" s="116">
        <v>0.0</v>
      </c>
      <c r="P6" s="99"/>
      <c r="Q6" s="116"/>
      <c r="R6" s="116"/>
      <c r="S6" s="117"/>
      <c r="T6" s="82"/>
      <c r="U6" s="118"/>
      <c r="V6" s="120"/>
      <c r="W6" s="121"/>
      <c r="X6" s="106"/>
      <c r="Y6" s="107"/>
      <c r="Z6" s="99"/>
      <c r="AA6" s="99"/>
      <c r="AB6" s="99"/>
      <c r="AC6" s="99"/>
      <c r="AD6" s="99"/>
    </row>
    <row r="7" ht="24.75" customHeight="1">
      <c r="A7" s="108" t="s">
        <v>112</v>
      </c>
      <c r="B7" s="109" t="s">
        <v>195</v>
      </c>
      <c r="C7" s="110">
        <v>2060936.0</v>
      </c>
      <c r="D7" s="111">
        <v>2558912.0</v>
      </c>
      <c r="E7" s="112"/>
      <c r="F7" s="113"/>
      <c r="G7" s="112"/>
      <c r="H7" s="115"/>
      <c r="I7" s="116"/>
      <c r="J7" s="116"/>
      <c r="K7" s="116"/>
      <c r="L7" s="116"/>
      <c r="M7" s="116">
        <v>10.0</v>
      </c>
      <c r="N7" s="116"/>
      <c r="O7" s="116">
        <v>10.0</v>
      </c>
      <c r="P7" s="99"/>
      <c r="Q7" s="116"/>
      <c r="R7" s="116"/>
      <c r="S7" s="117"/>
      <c r="T7" s="82"/>
      <c r="U7" s="118"/>
      <c r="V7" s="120"/>
      <c r="W7" s="121"/>
      <c r="X7" s="106"/>
      <c r="Y7" s="107"/>
      <c r="Z7" s="99"/>
      <c r="AA7" s="99"/>
      <c r="AB7" s="99"/>
      <c r="AC7" s="99"/>
      <c r="AD7" s="99"/>
    </row>
    <row r="8" ht="24.75" customHeight="1">
      <c r="A8" s="108" t="s">
        <v>115</v>
      </c>
      <c r="B8" s="109" t="s">
        <v>116</v>
      </c>
      <c r="C8" s="110">
        <v>1977094.0</v>
      </c>
      <c r="D8" s="111">
        <v>2546198.0</v>
      </c>
      <c r="E8" s="112"/>
      <c r="F8" s="113"/>
      <c r="G8" s="112"/>
      <c r="H8" s="115"/>
      <c r="I8" s="116"/>
      <c r="J8" s="116"/>
      <c r="K8" s="116"/>
      <c r="L8" s="116"/>
      <c r="M8" s="116">
        <v>10.0</v>
      </c>
      <c r="N8" s="116"/>
      <c r="O8" s="116">
        <v>10.0</v>
      </c>
      <c r="P8" s="99"/>
      <c r="Q8" s="116"/>
      <c r="R8" s="116"/>
      <c r="S8" s="117"/>
      <c r="T8" s="82"/>
      <c r="U8" s="118"/>
      <c r="V8" s="120"/>
      <c r="W8" s="121"/>
      <c r="X8" s="106"/>
      <c r="Y8" s="107"/>
      <c r="Z8" s="99"/>
      <c r="AA8" s="99"/>
      <c r="AB8" s="99"/>
      <c r="AC8" s="99"/>
      <c r="AD8" s="99"/>
    </row>
    <row r="9" ht="24.75" customHeight="1">
      <c r="A9" s="129" t="s">
        <v>117</v>
      </c>
      <c r="B9" s="131" t="s">
        <v>118</v>
      </c>
      <c r="C9" s="110">
        <v>1977101.0</v>
      </c>
      <c r="D9" s="111">
        <v>2544217.0</v>
      </c>
      <c r="E9" s="112"/>
      <c r="F9" s="133"/>
      <c r="G9" s="112"/>
      <c r="H9" s="135"/>
      <c r="I9" s="116"/>
      <c r="J9" s="116"/>
      <c r="K9" s="116"/>
      <c r="L9" s="116"/>
      <c r="M9" s="116">
        <v>10.0</v>
      </c>
      <c r="N9" s="116"/>
      <c r="O9" s="116">
        <v>10.0</v>
      </c>
      <c r="P9" s="99"/>
      <c r="Q9" s="116"/>
      <c r="R9" s="116"/>
      <c r="S9" s="117"/>
      <c r="T9" s="82"/>
      <c r="U9" s="118"/>
      <c r="V9" s="120"/>
      <c r="W9" s="121"/>
      <c r="X9" s="106"/>
      <c r="Y9" s="107"/>
      <c r="Z9" s="99"/>
      <c r="AA9" s="99"/>
      <c r="AB9" s="99"/>
      <c r="AC9" s="99"/>
      <c r="AD9" s="99"/>
    </row>
    <row r="10" ht="24.75" customHeight="1">
      <c r="A10" s="129" t="s">
        <v>99</v>
      </c>
      <c r="B10" s="131" t="s">
        <v>216</v>
      </c>
      <c r="C10" s="110">
        <v>1976851.0</v>
      </c>
      <c r="D10" s="111">
        <v>2537333.0</v>
      </c>
      <c r="E10" s="112"/>
      <c r="F10" s="113"/>
      <c r="G10" s="112"/>
      <c r="H10" s="115"/>
      <c r="I10" s="116"/>
      <c r="J10" s="116"/>
      <c r="K10" s="116"/>
      <c r="L10" s="116"/>
      <c r="M10" s="116">
        <v>6.0</v>
      </c>
      <c r="N10" s="116"/>
      <c r="O10" s="116">
        <v>5.0</v>
      </c>
      <c r="P10" s="99"/>
      <c r="Q10" s="116"/>
      <c r="R10" s="116"/>
      <c r="S10" s="117"/>
      <c r="T10" s="82"/>
      <c r="U10" s="118"/>
      <c r="V10" s="120"/>
      <c r="W10" s="121"/>
      <c r="X10" s="106"/>
      <c r="Y10" s="107"/>
      <c r="Z10" s="99"/>
      <c r="AA10" s="99"/>
      <c r="AB10" s="99"/>
      <c r="AC10" s="99"/>
      <c r="AD10" s="99"/>
    </row>
    <row r="11" ht="24.75" customHeight="1">
      <c r="A11" s="108" t="s">
        <v>125</v>
      </c>
      <c r="B11" s="109" t="s">
        <v>218</v>
      </c>
      <c r="C11" s="110">
        <v>1976986.0</v>
      </c>
      <c r="D11" s="111">
        <v>2544036.0</v>
      </c>
      <c r="E11" s="112"/>
      <c r="F11" s="113"/>
      <c r="G11" s="112"/>
      <c r="H11" s="115"/>
      <c r="I11" s="116"/>
      <c r="J11" s="116"/>
      <c r="K11" s="116"/>
      <c r="L11" s="116"/>
      <c r="M11" s="116">
        <v>1.0</v>
      </c>
      <c r="N11" s="116"/>
      <c r="O11" s="116">
        <v>0.0</v>
      </c>
      <c r="P11" s="99"/>
      <c r="Q11" s="116"/>
      <c r="R11" s="116"/>
      <c r="S11" s="117"/>
      <c r="T11" s="82"/>
      <c r="U11" s="118"/>
      <c r="V11" s="120"/>
      <c r="W11" s="121"/>
      <c r="X11" s="106"/>
      <c r="Y11" s="107"/>
      <c r="Z11" s="99"/>
      <c r="AA11" s="99"/>
      <c r="AB11" s="99"/>
      <c r="AC11" s="99"/>
      <c r="AD11" s="99"/>
    </row>
    <row r="12" ht="24.75" customHeight="1">
      <c r="A12" s="108" t="s">
        <v>125</v>
      </c>
      <c r="B12" s="109" t="s">
        <v>222</v>
      </c>
      <c r="C12" s="149">
        <v>1976988.0</v>
      </c>
      <c r="D12" s="111">
        <v>2547765.0</v>
      </c>
      <c r="E12" s="112"/>
      <c r="F12" s="113"/>
      <c r="G12" s="112"/>
      <c r="H12" s="115"/>
      <c r="I12" s="116"/>
      <c r="J12" s="116"/>
      <c r="K12" s="116"/>
      <c r="L12" s="116"/>
      <c r="M12" s="116">
        <v>3.0</v>
      </c>
      <c r="N12" s="116"/>
      <c r="O12" s="116">
        <v>0.0</v>
      </c>
      <c r="P12" s="99"/>
      <c r="Q12" s="116"/>
      <c r="R12" s="116"/>
      <c r="S12" s="117"/>
      <c r="T12" s="82"/>
      <c r="U12" s="118"/>
      <c r="V12" s="120"/>
      <c r="W12" s="121"/>
      <c r="X12" s="106"/>
      <c r="Y12" s="107"/>
      <c r="Z12" s="99"/>
      <c r="AA12" s="99"/>
      <c r="AB12" s="99"/>
      <c r="AC12" s="99"/>
      <c r="AD12" s="99"/>
    </row>
    <row r="13" ht="24.75" customHeight="1">
      <c r="A13" s="108" t="s">
        <v>228</v>
      </c>
      <c r="B13" s="155" t="s">
        <v>229</v>
      </c>
      <c r="C13" s="110">
        <v>1976987.0</v>
      </c>
      <c r="D13" s="111">
        <v>2546156.0</v>
      </c>
      <c r="E13" s="112"/>
      <c r="F13" s="113"/>
      <c r="G13" s="112"/>
      <c r="H13" s="115"/>
      <c r="I13" s="116"/>
      <c r="J13" s="116"/>
      <c r="K13" s="116"/>
      <c r="L13" s="116"/>
      <c r="M13" s="116">
        <v>7.0</v>
      </c>
      <c r="N13" s="116"/>
      <c r="O13" s="116">
        <v>2.0</v>
      </c>
      <c r="P13" s="99"/>
      <c r="Q13" s="116"/>
      <c r="R13" s="116"/>
      <c r="S13" s="117"/>
      <c r="T13" s="82"/>
      <c r="U13" s="118"/>
      <c r="V13" s="120"/>
      <c r="W13" s="121"/>
      <c r="X13" s="106"/>
      <c r="Y13" s="107"/>
      <c r="Z13" s="99"/>
      <c r="AA13" s="99"/>
      <c r="AB13" s="99"/>
      <c r="AC13" s="99"/>
      <c r="AD13" s="99"/>
    </row>
    <row r="14" ht="24.75" customHeight="1">
      <c r="A14" s="108" t="s">
        <v>120</v>
      </c>
      <c r="B14" s="109" t="s">
        <v>233</v>
      </c>
      <c r="C14" s="149">
        <v>1977006.0</v>
      </c>
      <c r="D14" s="111">
        <v>2552776.0</v>
      </c>
      <c r="E14" s="112"/>
      <c r="F14" s="113"/>
      <c r="G14" s="112"/>
      <c r="H14" s="115"/>
      <c r="I14" s="116"/>
      <c r="J14" s="116"/>
      <c r="K14" s="116"/>
      <c r="L14" s="116"/>
      <c r="M14" s="116">
        <v>10.0</v>
      </c>
      <c r="N14" s="116"/>
      <c r="O14" s="116">
        <v>10.0</v>
      </c>
      <c r="P14" s="99"/>
      <c r="Q14" s="116"/>
      <c r="R14" s="116"/>
      <c r="S14" s="117"/>
      <c r="T14" s="82"/>
      <c r="U14" s="118"/>
      <c r="V14" s="120"/>
      <c r="W14" s="121"/>
      <c r="X14" s="106"/>
      <c r="Y14" s="107"/>
      <c r="Z14" s="99"/>
      <c r="AA14" s="99"/>
      <c r="AB14" s="99"/>
      <c r="AC14" s="99"/>
      <c r="AD14" s="99"/>
    </row>
    <row r="15" ht="24.75" customHeight="1">
      <c r="A15" s="129" t="s">
        <v>235</v>
      </c>
      <c r="B15" s="155" t="s">
        <v>236</v>
      </c>
      <c r="C15" s="110">
        <v>1977034.0</v>
      </c>
      <c r="D15" s="111">
        <v>2550821.0</v>
      </c>
      <c r="E15" s="112"/>
      <c r="F15" s="113"/>
      <c r="G15" s="112"/>
      <c r="H15" s="115"/>
      <c r="I15" s="116"/>
      <c r="J15" s="116"/>
      <c r="K15" s="116"/>
      <c r="L15" s="116"/>
      <c r="M15" s="116">
        <v>10.0</v>
      </c>
      <c r="N15" s="116"/>
      <c r="O15" s="116">
        <v>10.0</v>
      </c>
      <c r="P15" s="99"/>
      <c r="Q15" s="116"/>
      <c r="R15" s="116"/>
      <c r="S15" s="117"/>
      <c r="T15" s="82"/>
      <c r="U15" s="118"/>
      <c r="V15" s="120"/>
      <c r="W15" s="121"/>
      <c r="X15" s="106"/>
      <c r="Y15" s="107"/>
      <c r="Z15" s="99"/>
      <c r="AA15" s="99"/>
      <c r="AB15" s="99"/>
      <c r="AC15" s="99"/>
      <c r="AD15" s="99"/>
    </row>
    <row r="16" ht="24.75" customHeight="1">
      <c r="A16" s="108" t="s">
        <v>239</v>
      </c>
      <c r="B16" s="155" t="s">
        <v>240</v>
      </c>
      <c r="C16" s="149">
        <v>1975043.0</v>
      </c>
      <c r="D16" s="111">
        <v>2506660.0</v>
      </c>
      <c r="E16" s="112"/>
      <c r="F16" s="113"/>
      <c r="G16" s="112"/>
      <c r="H16" s="115"/>
      <c r="I16" s="116"/>
      <c r="J16" s="116"/>
      <c r="K16" s="116"/>
      <c r="L16" s="116"/>
      <c r="M16" s="116">
        <v>10.0</v>
      </c>
      <c r="N16" s="116"/>
      <c r="O16" s="116">
        <v>10.0</v>
      </c>
      <c r="P16" s="99"/>
      <c r="Q16" s="116"/>
      <c r="R16" s="116"/>
      <c r="S16" s="117"/>
      <c r="T16" s="82"/>
      <c r="U16" s="118"/>
      <c r="V16" s="120"/>
      <c r="W16" s="121"/>
      <c r="X16" s="106"/>
      <c r="Y16" s="107"/>
      <c r="Z16" s="99"/>
      <c r="AA16" s="99"/>
      <c r="AB16" s="99"/>
      <c r="AC16" s="99"/>
      <c r="AD16" s="99"/>
    </row>
    <row r="17" ht="24.75" customHeight="1">
      <c r="A17" s="108" t="s">
        <v>239</v>
      </c>
      <c r="B17" s="131" t="s">
        <v>242</v>
      </c>
      <c r="C17" s="110">
        <v>1968382.0</v>
      </c>
      <c r="D17" s="111">
        <v>2505495.0</v>
      </c>
      <c r="E17" s="112"/>
      <c r="F17" s="113"/>
      <c r="G17" s="112"/>
      <c r="H17" s="115"/>
      <c r="I17" s="116"/>
      <c r="J17" s="116"/>
      <c r="K17" s="116"/>
      <c r="L17" s="116"/>
      <c r="M17" s="116">
        <v>10.0</v>
      </c>
      <c r="N17" s="116"/>
      <c r="O17" s="116">
        <v>10.0</v>
      </c>
      <c r="P17" s="99"/>
      <c r="Q17" s="116"/>
      <c r="R17" s="116"/>
      <c r="S17" s="117"/>
      <c r="T17" s="82"/>
      <c r="U17" s="118"/>
      <c r="V17" s="120"/>
      <c r="W17" s="121"/>
      <c r="X17" s="106"/>
      <c r="Y17" s="107"/>
      <c r="Z17" s="99"/>
      <c r="AA17" s="99"/>
      <c r="AB17" s="99"/>
      <c r="AC17" s="99"/>
      <c r="AD17" s="99"/>
    </row>
    <row r="18" ht="24.75" customHeight="1">
      <c r="A18" s="108" t="s">
        <v>75</v>
      </c>
      <c r="B18" s="131" t="s">
        <v>132</v>
      </c>
      <c r="C18" s="110">
        <v>1977021.0</v>
      </c>
      <c r="D18" s="111">
        <v>2547550.0</v>
      </c>
      <c r="E18" s="112"/>
      <c r="F18" s="113"/>
      <c r="G18" s="112"/>
      <c r="H18" s="115"/>
      <c r="I18" s="116"/>
      <c r="J18" s="116"/>
      <c r="K18" s="116"/>
      <c r="L18" s="116"/>
      <c r="M18" s="116">
        <v>0.0</v>
      </c>
      <c r="N18" s="116"/>
      <c r="O18" s="116">
        <v>0.0</v>
      </c>
      <c r="P18" s="99"/>
      <c r="Q18" s="116"/>
      <c r="R18" s="116"/>
      <c r="S18" s="117"/>
      <c r="T18" s="82"/>
      <c r="U18" s="118"/>
      <c r="V18" s="120"/>
      <c r="W18" s="121"/>
      <c r="X18" s="106"/>
      <c r="Y18" s="107"/>
      <c r="Z18" s="99"/>
      <c r="AA18" s="99"/>
      <c r="AB18" s="99"/>
      <c r="AC18" s="99"/>
      <c r="AD18" s="99"/>
    </row>
    <row r="19" ht="24.75" customHeight="1">
      <c r="A19" s="180" t="s">
        <v>125</v>
      </c>
      <c r="B19" s="155" t="s">
        <v>244</v>
      </c>
      <c r="C19" s="110">
        <v>1977019.0</v>
      </c>
      <c r="D19" s="111">
        <v>2547556.0</v>
      </c>
      <c r="E19" s="112"/>
      <c r="F19" s="113"/>
      <c r="G19" s="112"/>
      <c r="H19" s="115"/>
      <c r="I19" s="116"/>
      <c r="J19" s="116"/>
      <c r="K19" s="116"/>
      <c r="L19" s="116"/>
      <c r="M19" s="116">
        <v>8.0</v>
      </c>
      <c r="N19" s="116"/>
      <c r="O19" s="116">
        <v>7.0</v>
      </c>
      <c r="P19" s="99"/>
      <c r="Q19" s="116"/>
      <c r="R19" s="116"/>
      <c r="S19" s="117"/>
      <c r="T19" s="82"/>
      <c r="U19" s="118"/>
      <c r="V19" s="120"/>
      <c r="W19" s="121"/>
      <c r="X19" s="106"/>
      <c r="Y19" s="107"/>
      <c r="Z19" s="99"/>
      <c r="AA19" s="99"/>
      <c r="AB19" s="99"/>
      <c r="AC19" s="99"/>
      <c r="AD19" s="99"/>
    </row>
    <row r="20" ht="24.75" customHeight="1">
      <c r="A20" s="129" t="s">
        <v>245</v>
      </c>
      <c r="B20" s="131" t="s">
        <v>246</v>
      </c>
      <c r="C20" s="110">
        <v>1977003.0</v>
      </c>
      <c r="D20" s="111">
        <v>2545784.0</v>
      </c>
      <c r="E20" s="112"/>
      <c r="F20" s="113"/>
      <c r="G20" s="112"/>
      <c r="H20" s="115"/>
      <c r="I20" s="116"/>
      <c r="J20" s="116"/>
      <c r="K20" s="116"/>
      <c r="L20" s="116"/>
      <c r="M20" s="116">
        <v>0.0</v>
      </c>
      <c r="N20" s="116"/>
      <c r="O20" s="116">
        <v>0.0</v>
      </c>
      <c r="P20" s="99"/>
      <c r="Q20" s="116"/>
      <c r="R20" s="116"/>
      <c r="S20" s="117"/>
      <c r="T20" s="82"/>
      <c r="U20" s="118"/>
      <c r="V20" s="120"/>
      <c r="W20" s="121"/>
      <c r="X20" s="106"/>
      <c r="Y20" s="107"/>
      <c r="Z20" s="99"/>
      <c r="AA20" s="99"/>
      <c r="AB20" s="99"/>
      <c r="AC20" s="99"/>
      <c r="AD20" s="99"/>
    </row>
    <row r="21" ht="24.75" customHeight="1">
      <c r="A21" s="180" t="s">
        <v>128</v>
      </c>
      <c r="B21" s="155" t="s">
        <v>249</v>
      </c>
      <c r="C21" s="110">
        <v>1977066.0</v>
      </c>
      <c r="D21" s="111">
        <v>2541984.0</v>
      </c>
      <c r="E21" s="112"/>
      <c r="F21" s="113"/>
      <c r="G21" s="112"/>
      <c r="H21" s="115"/>
      <c r="I21" s="116"/>
      <c r="J21" s="116"/>
      <c r="K21" s="116"/>
      <c r="L21" s="116"/>
      <c r="M21" s="116">
        <v>0.0</v>
      </c>
      <c r="N21" s="116"/>
      <c r="O21" s="116">
        <v>0.0</v>
      </c>
      <c r="P21" s="99"/>
      <c r="Q21" s="116"/>
      <c r="R21" s="116"/>
      <c r="S21" s="117"/>
      <c r="T21" s="82"/>
      <c r="U21" s="118"/>
      <c r="V21" s="120"/>
      <c r="W21" s="121"/>
      <c r="X21" s="106"/>
      <c r="Y21" s="107"/>
      <c r="Z21" s="99"/>
      <c r="AA21" s="99"/>
      <c r="AB21" s="99"/>
      <c r="AC21" s="99"/>
      <c r="AD21" s="99"/>
    </row>
    <row r="22" ht="24.75" customHeight="1">
      <c r="A22" s="180" t="s">
        <v>125</v>
      </c>
      <c r="B22" s="155" t="s">
        <v>251</v>
      </c>
      <c r="C22" s="110">
        <v>1976856.0</v>
      </c>
      <c r="D22" s="111">
        <v>2541446.0</v>
      </c>
      <c r="E22" s="112" t="s">
        <v>225</v>
      </c>
      <c r="F22" s="113"/>
      <c r="G22" s="114"/>
      <c r="H22" s="115"/>
      <c r="I22" s="116"/>
      <c r="J22" s="116"/>
      <c r="K22" s="116"/>
      <c r="L22" s="116"/>
      <c r="M22" s="116">
        <v>2.0</v>
      </c>
      <c r="N22" s="116"/>
      <c r="O22" s="116">
        <v>0.0</v>
      </c>
      <c r="P22" s="99"/>
      <c r="Q22" s="116"/>
      <c r="R22" s="116"/>
      <c r="S22" s="117"/>
      <c r="T22" s="82"/>
      <c r="U22" s="118"/>
      <c r="V22" s="120"/>
      <c r="W22" s="121"/>
      <c r="X22" s="106"/>
      <c r="Y22" s="107"/>
      <c r="Z22" s="99"/>
      <c r="AA22" s="99"/>
      <c r="AB22" s="99"/>
      <c r="AC22" s="99"/>
      <c r="AD22" s="99"/>
    </row>
    <row r="23" ht="24.75" customHeight="1">
      <c r="A23" s="194" t="s">
        <v>245</v>
      </c>
      <c r="B23" s="196" t="s">
        <v>252</v>
      </c>
      <c r="C23" s="198">
        <v>2062068.0</v>
      </c>
      <c r="D23" s="200">
        <v>2560712.0</v>
      </c>
      <c r="E23" s="202"/>
      <c r="F23" s="204"/>
      <c r="G23" s="206"/>
      <c r="H23" s="208"/>
      <c r="I23" s="210"/>
      <c r="J23" s="210"/>
      <c r="K23" s="210"/>
      <c r="L23" s="210"/>
      <c r="M23" s="210">
        <v>2.0</v>
      </c>
      <c r="N23" s="210"/>
      <c r="O23" s="210">
        <v>0.0</v>
      </c>
      <c r="P23" s="99"/>
      <c r="Q23" s="210"/>
      <c r="R23" s="210"/>
      <c r="S23" s="213"/>
      <c r="T23" s="82"/>
      <c r="U23" s="118"/>
      <c r="V23" s="120"/>
      <c r="W23" s="121"/>
      <c r="X23" s="106"/>
      <c r="Y23" s="107"/>
      <c r="Z23" s="99"/>
      <c r="AA23" s="99"/>
      <c r="AB23" s="99"/>
      <c r="AC23" s="99"/>
      <c r="AD23" s="99"/>
    </row>
    <row r="24" ht="15.75" customHeight="1">
      <c r="A24" s="217"/>
      <c r="B24" s="222"/>
      <c r="C24" s="222"/>
      <c r="D24" s="222"/>
      <c r="E24" s="225"/>
      <c r="F24" s="223"/>
      <c r="G24" s="225"/>
      <c r="H24" s="225"/>
      <c r="I24" s="227"/>
      <c r="J24" s="227"/>
      <c r="K24" s="227"/>
      <c r="L24" s="227"/>
      <c r="M24" s="227"/>
      <c r="N24" s="227"/>
      <c r="O24" s="227"/>
      <c r="P24" s="230"/>
      <c r="Q24" s="227"/>
      <c r="R24" s="230"/>
      <c r="S24" s="233"/>
      <c r="T24" s="82"/>
      <c r="U24" s="234"/>
      <c r="V24" s="236"/>
      <c r="W24" s="238"/>
      <c r="X24" s="106"/>
      <c r="Y24" s="214"/>
    </row>
    <row r="25" ht="18.75" customHeight="1">
      <c r="A25" s="239"/>
      <c r="B25" s="240"/>
      <c r="C25" s="240"/>
      <c r="D25" s="240"/>
      <c r="E25" s="241"/>
      <c r="F25" s="242"/>
      <c r="G25" s="241"/>
      <c r="H25" s="241"/>
      <c r="I25" s="243"/>
      <c r="J25" s="243"/>
      <c r="K25" s="243"/>
      <c r="L25" s="243"/>
      <c r="M25" s="243"/>
      <c r="N25" s="243"/>
      <c r="O25" s="243"/>
      <c r="P25" s="244"/>
      <c r="Q25" s="243"/>
      <c r="R25" s="244"/>
      <c r="S25" s="246"/>
      <c r="T25" s="82"/>
      <c r="U25" s="234"/>
      <c r="V25" s="236"/>
      <c r="W25" s="238"/>
      <c r="X25" s="106"/>
      <c r="Y25" s="214"/>
    </row>
    <row r="26" ht="15.75" customHeight="1">
      <c r="A26" s="248"/>
      <c r="B26" s="250"/>
      <c r="C26" s="252"/>
      <c r="D26" s="255"/>
      <c r="E26" s="260"/>
      <c r="F26" s="265"/>
      <c r="G26" s="267"/>
      <c r="H26" s="267"/>
      <c r="I26" s="271"/>
      <c r="J26" s="271"/>
      <c r="K26" s="271"/>
      <c r="L26" s="271"/>
      <c r="M26" s="271"/>
      <c r="N26" s="271"/>
      <c r="O26" s="271"/>
      <c r="P26" s="273"/>
      <c r="Q26" s="271"/>
      <c r="R26" s="273"/>
      <c r="S26" s="276"/>
      <c r="T26" s="277"/>
      <c r="U26" s="278"/>
      <c r="V26" s="281"/>
      <c r="W26" s="284"/>
      <c r="X26" s="286"/>
      <c r="Y26" s="287"/>
    </row>
    <row r="27" ht="30.75" customHeight="1">
      <c r="A27" s="288"/>
      <c r="B27" s="289"/>
      <c r="C27" s="290"/>
      <c r="D27" s="291"/>
      <c r="E27" s="293"/>
      <c r="F27" s="59" t="s">
        <v>285</v>
      </c>
      <c r="G27" s="59" t="s">
        <v>286</v>
      </c>
      <c r="H27" s="295"/>
      <c r="I27" s="59" t="s">
        <v>287</v>
      </c>
      <c r="J27" s="59" t="s">
        <v>288</v>
      </c>
      <c r="K27" s="59" t="s">
        <v>289</v>
      </c>
      <c r="L27" s="59" t="s">
        <v>290</v>
      </c>
      <c r="M27" s="59" t="s">
        <v>291</v>
      </c>
      <c r="N27" s="59" t="s">
        <v>292</v>
      </c>
      <c r="O27" s="59" t="s">
        <v>293</v>
      </c>
      <c r="P27" s="59" t="s">
        <v>294</v>
      </c>
      <c r="Q27" s="59" t="s">
        <v>295</v>
      </c>
      <c r="R27" s="50" t="s">
        <v>296</v>
      </c>
      <c r="S27" s="299"/>
      <c r="T27" s="300"/>
      <c r="U27" s="300"/>
      <c r="V27" s="300"/>
      <c r="W27" s="300"/>
      <c r="X27" s="301"/>
      <c r="Y27" s="315" t="s">
        <v>297</v>
      </c>
    </row>
    <row r="28" ht="72.75" customHeight="1">
      <c r="A28" s="316" t="s">
        <v>8</v>
      </c>
      <c r="B28" s="320" t="s">
        <v>11</v>
      </c>
      <c r="C28" s="320" t="s">
        <v>12</v>
      </c>
      <c r="D28" s="324" t="s">
        <v>108</v>
      </c>
      <c r="E28" s="76"/>
      <c r="F28" s="326"/>
      <c r="G28" s="78" t="s">
        <v>170</v>
      </c>
      <c r="H28" s="327"/>
      <c r="I28" s="329"/>
      <c r="J28" s="326" t="s">
        <v>170</v>
      </c>
      <c r="K28" s="326" t="s">
        <v>299</v>
      </c>
      <c r="L28" s="326" t="s">
        <v>300</v>
      </c>
      <c r="M28" s="326" t="s">
        <v>170</v>
      </c>
      <c r="N28" s="326"/>
      <c r="O28" s="326" t="s">
        <v>172</v>
      </c>
      <c r="P28" s="78" t="s">
        <v>173</v>
      </c>
      <c r="Q28" s="78" t="s">
        <v>176</v>
      </c>
      <c r="R28" s="80" t="s">
        <v>178</v>
      </c>
      <c r="S28" s="332"/>
      <c r="T28" s="335"/>
      <c r="U28" s="335"/>
      <c r="V28" s="335"/>
      <c r="W28" s="335"/>
      <c r="X28" s="339"/>
      <c r="Y28" s="343"/>
      <c r="Z28" s="33"/>
      <c r="AA28" s="33"/>
      <c r="AB28" s="33"/>
      <c r="AC28" s="33"/>
      <c r="AD28" s="33"/>
    </row>
    <row r="29" ht="15.75" customHeight="1">
      <c r="A29" s="348"/>
      <c r="B29" s="351"/>
      <c r="C29" s="351"/>
      <c r="D29" s="183"/>
      <c r="E29" s="225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30"/>
      <c r="Q29" s="354"/>
      <c r="R29" s="355"/>
      <c r="S29" s="356"/>
      <c r="X29" s="363"/>
      <c r="Y29" s="364"/>
    </row>
    <row r="30" ht="15.75" customHeight="1">
      <c r="A30" s="280"/>
      <c r="B30" s="282"/>
      <c r="C30" s="282"/>
      <c r="D30" s="257"/>
      <c r="E30" s="262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212"/>
      <c r="Q30" s="367"/>
      <c r="R30" s="369"/>
      <c r="S30" s="356"/>
      <c r="X30" s="363"/>
      <c r="Y30" s="364"/>
    </row>
    <row r="31" ht="15.75" customHeight="1">
      <c r="A31" s="280"/>
      <c r="B31" s="282"/>
      <c r="C31" s="282"/>
      <c r="D31" s="257"/>
      <c r="E31" s="262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212"/>
      <c r="Q31" s="367"/>
      <c r="R31" s="369"/>
      <c r="S31" s="356"/>
      <c r="X31" s="363"/>
      <c r="Y31" s="364"/>
    </row>
    <row r="32" ht="15.75" customHeight="1">
      <c r="A32" s="280"/>
      <c r="B32" s="282"/>
      <c r="C32" s="282"/>
      <c r="D32" s="257"/>
      <c r="E32" s="262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212"/>
      <c r="Q32" s="367"/>
      <c r="R32" s="369"/>
      <c r="S32" s="356"/>
      <c r="X32" s="363"/>
      <c r="Y32" s="364"/>
    </row>
    <row r="33" ht="15.75" customHeight="1">
      <c r="A33" s="280"/>
      <c r="B33" s="282"/>
      <c r="C33" s="282"/>
      <c r="D33" s="257"/>
      <c r="E33" s="262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212"/>
      <c r="Q33" s="367"/>
      <c r="R33" s="369"/>
      <c r="S33" s="356"/>
      <c r="X33" s="363"/>
      <c r="Y33" s="364"/>
    </row>
    <row r="34" ht="15.75" customHeight="1">
      <c r="A34" s="280"/>
      <c r="B34" s="282"/>
      <c r="C34" s="282"/>
      <c r="D34" s="257"/>
      <c r="E34" s="262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212"/>
      <c r="Q34" s="367"/>
      <c r="R34" s="369"/>
      <c r="S34" s="356"/>
      <c r="X34" s="363"/>
      <c r="Y34" s="364"/>
    </row>
    <row r="35" ht="15.75" customHeight="1">
      <c r="A35" s="280"/>
      <c r="B35" s="282"/>
      <c r="C35" s="282"/>
      <c r="D35" s="257"/>
      <c r="E35" s="262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212"/>
      <c r="Q35" s="367"/>
      <c r="R35" s="369"/>
      <c r="S35" s="356"/>
      <c r="X35" s="363"/>
      <c r="Y35" s="364"/>
    </row>
    <row r="36" ht="15.75" customHeight="1">
      <c r="A36" s="280"/>
      <c r="B36" s="282"/>
      <c r="C36" s="282"/>
      <c r="D36" s="257"/>
      <c r="E36" s="262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212"/>
      <c r="Q36" s="367"/>
      <c r="R36" s="369"/>
      <c r="S36" s="356"/>
      <c r="X36" s="363"/>
      <c r="Y36" s="364"/>
    </row>
    <row r="37" ht="15.75" customHeight="1">
      <c r="A37" s="280"/>
      <c r="B37" s="282"/>
      <c r="C37" s="282"/>
      <c r="D37" s="257"/>
      <c r="E37" s="262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212"/>
      <c r="Q37" s="367"/>
      <c r="R37" s="369"/>
      <c r="S37" s="356"/>
      <c r="X37" s="363"/>
      <c r="Y37" s="364"/>
    </row>
    <row r="38" ht="15.75" customHeight="1">
      <c r="A38" s="280"/>
      <c r="B38" s="282"/>
      <c r="C38" s="282"/>
      <c r="D38" s="257"/>
      <c r="E38" s="262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212"/>
      <c r="Q38" s="367"/>
      <c r="R38" s="369"/>
      <c r="S38" s="356"/>
      <c r="X38" s="363"/>
      <c r="Y38" s="364"/>
    </row>
    <row r="39" ht="15.75" customHeight="1">
      <c r="A39" s="280"/>
      <c r="B39" s="282"/>
      <c r="C39" s="282"/>
      <c r="D39" s="257"/>
      <c r="E39" s="262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212"/>
      <c r="Q39" s="367"/>
      <c r="R39" s="369"/>
      <c r="S39" s="356"/>
      <c r="X39" s="363"/>
      <c r="Y39" s="364"/>
    </row>
    <row r="40" ht="15.75" customHeight="1">
      <c r="A40" s="280"/>
      <c r="B40" s="282"/>
      <c r="C40" s="282"/>
      <c r="D40" s="257"/>
      <c r="E40" s="262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212"/>
      <c r="Q40" s="367"/>
      <c r="R40" s="369"/>
      <c r="S40" s="356"/>
      <c r="X40" s="363"/>
      <c r="Y40" s="364"/>
    </row>
    <row r="41" ht="15.75" customHeight="1">
      <c r="A41" s="280"/>
      <c r="B41" s="282"/>
      <c r="C41" s="282"/>
      <c r="D41" s="257"/>
      <c r="E41" s="262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212"/>
      <c r="Q41" s="367"/>
      <c r="R41" s="369"/>
      <c r="S41" s="356"/>
      <c r="X41" s="363"/>
      <c r="Y41" s="364"/>
    </row>
    <row r="42" ht="15.75" customHeight="1">
      <c r="A42" s="280"/>
      <c r="B42" s="282"/>
      <c r="C42" s="282"/>
      <c r="D42" s="257"/>
      <c r="E42" s="262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212"/>
      <c r="Q42" s="367"/>
      <c r="R42" s="369"/>
      <c r="S42" s="356"/>
      <c r="X42" s="363"/>
      <c r="Y42" s="364"/>
    </row>
    <row r="43" ht="15.75" customHeight="1">
      <c r="A43" s="280"/>
      <c r="B43" s="282"/>
      <c r="C43" s="282"/>
      <c r="D43" s="257"/>
      <c r="E43" s="262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212"/>
      <c r="Q43" s="367"/>
      <c r="R43" s="369"/>
      <c r="S43" s="356"/>
      <c r="X43" s="363"/>
      <c r="Y43" s="364"/>
    </row>
    <row r="44" ht="15.75" customHeight="1">
      <c r="A44" s="280"/>
      <c r="B44" s="282"/>
      <c r="C44" s="282"/>
      <c r="D44" s="257"/>
      <c r="E44" s="262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212"/>
      <c r="Q44" s="367"/>
      <c r="R44" s="369"/>
      <c r="S44" s="356"/>
      <c r="X44" s="363"/>
      <c r="Y44" s="364"/>
    </row>
    <row r="45" ht="15.75" customHeight="1">
      <c r="A45" s="239"/>
      <c r="B45" s="240"/>
      <c r="C45" s="240"/>
      <c r="D45" s="242"/>
      <c r="E45" s="241"/>
      <c r="F45" s="243"/>
      <c r="G45" s="243"/>
      <c r="H45" s="243"/>
      <c r="I45" s="243"/>
      <c r="J45" s="243"/>
      <c r="K45" s="243"/>
      <c r="L45" s="243"/>
      <c r="M45" s="243"/>
      <c r="N45" s="243"/>
      <c r="O45" s="243"/>
      <c r="P45" s="244"/>
      <c r="Q45" s="373"/>
      <c r="R45" s="383"/>
      <c r="S45" s="356"/>
      <c r="X45" s="363"/>
      <c r="Y45" s="364"/>
    </row>
    <row r="46" ht="15.75" customHeight="1">
      <c r="A46" s="292"/>
      <c r="B46" s="294"/>
      <c r="C46" s="294"/>
      <c r="D46" s="296"/>
      <c r="E46" s="384"/>
      <c r="F46" s="303"/>
      <c r="G46" s="303"/>
      <c r="H46" s="303"/>
      <c r="I46" s="303"/>
      <c r="J46" s="303"/>
      <c r="K46" s="303"/>
      <c r="L46" s="303"/>
      <c r="M46" s="303"/>
      <c r="N46" s="303"/>
      <c r="O46" s="303"/>
      <c r="P46" s="385"/>
      <c r="Q46" s="377"/>
      <c r="R46" s="386"/>
      <c r="S46" s="379"/>
      <c r="T46" s="380"/>
      <c r="U46" s="380"/>
      <c r="V46" s="380"/>
      <c r="W46" s="380"/>
      <c r="X46" s="381"/>
      <c r="Y46" s="382"/>
    </row>
    <row r="47" ht="15.75" customHeight="1">
      <c r="H47" s="388"/>
      <c r="P47" s="38"/>
      <c r="R47" s="38"/>
    </row>
    <row r="48" ht="15.75" customHeight="1">
      <c r="H48" s="388"/>
      <c r="P48" s="38"/>
      <c r="R48" s="38"/>
    </row>
    <row r="49" ht="15.75" customHeight="1">
      <c r="H49" s="388"/>
      <c r="P49" s="38"/>
      <c r="R49" s="38"/>
    </row>
    <row r="50" ht="15.75" customHeight="1">
      <c r="H50" s="388"/>
      <c r="P50" s="38"/>
      <c r="R50" s="38"/>
    </row>
    <row r="51" ht="15.75" customHeight="1">
      <c r="H51" s="388"/>
      <c r="P51" s="38"/>
      <c r="R51" s="38"/>
    </row>
    <row r="52" ht="15.75" customHeight="1">
      <c r="H52" s="388"/>
      <c r="P52" s="38"/>
      <c r="R52" s="38"/>
    </row>
    <row r="53" ht="15.75" customHeight="1">
      <c r="H53" s="388"/>
      <c r="P53" s="38"/>
      <c r="R53" s="38"/>
    </row>
    <row r="54" ht="15.75" customHeight="1">
      <c r="H54" s="388"/>
      <c r="P54" s="38"/>
      <c r="R54" s="38"/>
    </row>
    <row r="55" ht="15.75" customHeight="1">
      <c r="H55" s="388"/>
      <c r="P55" s="38"/>
      <c r="R55" s="38"/>
    </row>
    <row r="56" ht="15.75" customHeight="1">
      <c r="H56" s="388"/>
      <c r="P56" s="38"/>
      <c r="R56" s="38"/>
    </row>
    <row r="57" ht="15.75" customHeight="1">
      <c r="H57" s="388"/>
      <c r="P57" s="38"/>
      <c r="R57" s="38"/>
    </row>
    <row r="58" ht="15.75" customHeight="1">
      <c r="H58" s="388"/>
      <c r="P58" s="38"/>
      <c r="R58" s="38"/>
    </row>
    <row r="59" ht="15.75" customHeight="1">
      <c r="H59" s="388"/>
      <c r="P59" s="38"/>
      <c r="R59" s="38"/>
    </row>
    <row r="60" ht="15.75" customHeight="1">
      <c r="H60" s="388"/>
      <c r="P60" s="38"/>
      <c r="R60" s="38"/>
    </row>
    <row r="61" ht="15.75" customHeight="1">
      <c r="H61" s="388"/>
      <c r="P61" s="38"/>
      <c r="R61" s="38"/>
    </row>
    <row r="62" ht="15.75" customHeight="1">
      <c r="H62" s="388"/>
      <c r="P62" s="38"/>
      <c r="R62" s="38"/>
    </row>
    <row r="63" ht="15.75" customHeight="1">
      <c r="H63" s="388"/>
      <c r="P63" s="38"/>
      <c r="R63" s="38"/>
    </row>
    <row r="64" ht="15.75" customHeight="1">
      <c r="H64" s="388"/>
      <c r="P64" s="38"/>
      <c r="R64" s="38"/>
    </row>
    <row r="65" ht="15.75" customHeight="1">
      <c r="H65" s="388"/>
      <c r="P65" s="38"/>
      <c r="R65" s="38"/>
    </row>
    <row r="66" ht="15.75" customHeight="1">
      <c r="H66" s="388"/>
      <c r="P66" s="38"/>
      <c r="R66" s="38"/>
    </row>
    <row r="67" ht="15.75" customHeight="1">
      <c r="H67" s="388"/>
      <c r="P67" s="38"/>
      <c r="R67" s="38"/>
    </row>
    <row r="68" ht="15.75" customHeight="1">
      <c r="H68" s="388"/>
      <c r="P68" s="38"/>
      <c r="R68" s="38"/>
    </row>
    <row r="69" ht="15.75" customHeight="1">
      <c r="H69" s="388"/>
      <c r="P69" s="38"/>
      <c r="R69" s="38"/>
    </row>
    <row r="70" ht="15.75" customHeight="1">
      <c r="H70" s="388"/>
      <c r="P70" s="38"/>
      <c r="R70" s="38"/>
    </row>
    <row r="71" ht="15.75" customHeight="1">
      <c r="H71" s="388"/>
      <c r="P71" s="38"/>
      <c r="R71" s="38"/>
    </row>
    <row r="72" ht="15.75" customHeight="1">
      <c r="H72" s="388"/>
      <c r="P72" s="38"/>
      <c r="R72" s="38"/>
    </row>
    <row r="73" ht="15.75" customHeight="1">
      <c r="H73" s="388"/>
      <c r="P73" s="38"/>
      <c r="R73" s="38"/>
    </row>
    <row r="74" ht="15.75" customHeight="1">
      <c r="H74" s="388"/>
      <c r="P74" s="38"/>
      <c r="R74" s="38"/>
    </row>
    <row r="75" ht="15.75" customHeight="1">
      <c r="H75" s="388"/>
      <c r="P75" s="38"/>
      <c r="R75" s="38"/>
    </row>
    <row r="76" ht="15.75" customHeight="1">
      <c r="H76" s="388"/>
      <c r="P76" s="38"/>
      <c r="R76" s="38"/>
    </row>
    <row r="77" ht="15.75" customHeight="1">
      <c r="H77" s="388"/>
      <c r="P77" s="38"/>
      <c r="R77" s="38"/>
    </row>
    <row r="78" ht="15.75" customHeight="1">
      <c r="H78" s="388"/>
      <c r="P78" s="38"/>
      <c r="R78" s="38"/>
    </row>
    <row r="79" ht="15.75" customHeight="1">
      <c r="H79" s="388"/>
      <c r="P79" s="38"/>
      <c r="R79" s="38"/>
    </row>
    <row r="80" ht="15.75" customHeight="1">
      <c r="H80" s="388"/>
      <c r="P80" s="38"/>
      <c r="R80" s="38"/>
    </row>
    <row r="81" ht="15.75" customHeight="1">
      <c r="H81" s="388"/>
      <c r="P81" s="38"/>
      <c r="R81" s="38"/>
    </row>
    <row r="82" ht="15.75" customHeight="1">
      <c r="H82" s="388"/>
      <c r="P82" s="38"/>
      <c r="R82" s="38"/>
    </row>
    <row r="83" ht="15.75" customHeight="1">
      <c r="H83" s="388"/>
      <c r="P83" s="38"/>
      <c r="R83" s="38"/>
    </row>
    <row r="84" ht="15.75" customHeight="1">
      <c r="H84" s="388"/>
      <c r="P84" s="38"/>
      <c r="R84" s="38"/>
    </row>
    <row r="85" ht="15.75" customHeight="1">
      <c r="H85" s="388"/>
      <c r="P85" s="38"/>
      <c r="R85" s="38"/>
    </row>
    <row r="86" ht="15.75" customHeight="1">
      <c r="H86" s="388"/>
      <c r="P86" s="38"/>
      <c r="R86" s="38"/>
    </row>
    <row r="87" ht="15.75" customHeight="1">
      <c r="H87" s="388"/>
      <c r="P87" s="38"/>
      <c r="R87" s="38"/>
    </row>
    <row r="88" ht="15.75" customHeight="1">
      <c r="H88" s="388"/>
      <c r="P88" s="38"/>
      <c r="R88" s="38"/>
    </row>
    <row r="89" ht="15.75" customHeight="1">
      <c r="H89" s="388"/>
      <c r="P89" s="38"/>
      <c r="R89" s="38"/>
    </row>
    <row r="90" ht="15.75" customHeight="1">
      <c r="H90" s="388"/>
      <c r="P90" s="38"/>
      <c r="R90" s="38"/>
    </row>
    <row r="91" ht="15.75" customHeight="1">
      <c r="H91" s="388"/>
      <c r="P91" s="38"/>
      <c r="R91" s="38"/>
    </row>
    <row r="92" ht="15.75" customHeight="1">
      <c r="H92" s="388"/>
      <c r="P92" s="38"/>
      <c r="R92" s="38"/>
    </row>
    <row r="93" ht="15.75" customHeight="1">
      <c r="H93" s="388"/>
      <c r="P93" s="38"/>
      <c r="R93" s="38"/>
    </row>
    <row r="94" ht="15.75" customHeight="1">
      <c r="H94" s="388"/>
      <c r="P94" s="38"/>
      <c r="R94" s="38"/>
    </row>
    <row r="95" ht="15.75" customHeight="1">
      <c r="H95" s="388"/>
      <c r="P95" s="38"/>
      <c r="R95" s="38"/>
    </row>
    <row r="96" ht="15.75" customHeight="1">
      <c r="H96" s="388"/>
      <c r="P96" s="38"/>
      <c r="R96" s="38"/>
    </row>
    <row r="97" ht="15.75" customHeight="1">
      <c r="H97" s="388"/>
      <c r="P97" s="38"/>
      <c r="R97" s="38"/>
    </row>
    <row r="98" ht="15.75" customHeight="1">
      <c r="H98" s="388"/>
      <c r="P98" s="38"/>
      <c r="R98" s="38"/>
    </row>
    <row r="99" ht="15.75" customHeight="1">
      <c r="H99" s="388"/>
      <c r="P99" s="38"/>
      <c r="R99" s="38"/>
    </row>
    <row r="100" ht="15.75" customHeight="1">
      <c r="H100" s="388"/>
      <c r="P100" s="38"/>
      <c r="R100" s="38"/>
    </row>
    <row r="101" ht="15.75" customHeight="1">
      <c r="H101" s="388"/>
      <c r="P101" s="38"/>
      <c r="R101" s="38"/>
    </row>
    <row r="102" ht="15.75" customHeight="1">
      <c r="H102" s="388"/>
      <c r="P102" s="38"/>
      <c r="R102" s="38"/>
    </row>
    <row r="103" ht="15.75" customHeight="1">
      <c r="H103" s="388"/>
      <c r="P103" s="38"/>
      <c r="R103" s="38"/>
    </row>
    <row r="104" ht="15.75" customHeight="1">
      <c r="H104" s="388"/>
      <c r="P104" s="38"/>
      <c r="R104" s="38"/>
    </row>
    <row r="105" ht="15.75" customHeight="1">
      <c r="H105" s="388"/>
      <c r="P105" s="38"/>
      <c r="R105" s="38"/>
    </row>
    <row r="106" ht="15.75" customHeight="1">
      <c r="H106" s="388"/>
      <c r="P106" s="38"/>
      <c r="R106" s="38"/>
    </row>
    <row r="107" ht="15.75" customHeight="1">
      <c r="H107" s="388"/>
      <c r="P107" s="38"/>
      <c r="R107" s="38"/>
    </row>
    <row r="108" ht="15.75" customHeight="1">
      <c r="H108" s="388"/>
      <c r="P108" s="38"/>
      <c r="R108" s="38"/>
    </row>
    <row r="109" ht="15.75" customHeight="1">
      <c r="H109" s="388"/>
      <c r="P109" s="38"/>
      <c r="R109" s="38"/>
    </row>
    <row r="110" ht="15.75" customHeight="1">
      <c r="H110" s="388"/>
      <c r="P110" s="38"/>
      <c r="R110" s="38"/>
    </row>
    <row r="111" ht="15.75" customHeight="1">
      <c r="H111" s="388"/>
      <c r="P111" s="38"/>
      <c r="R111" s="38"/>
    </row>
    <row r="112" ht="15.75" customHeight="1">
      <c r="H112" s="388"/>
      <c r="P112" s="38"/>
      <c r="R112" s="38"/>
    </row>
    <row r="113" ht="15.75" customHeight="1">
      <c r="H113" s="388"/>
      <c r="P113" s="38"/>
      <c r="R113" s="38"/>
    </row>
    <row r="114" ht="15.75" customHeight="1">
      <c r="H114" s="388"/>
      <c r="P114" s="38"/>
      <c r="R114" s="38"/>
    </row>
    <row r="115" ht="15.75" customHeight="1">
      <c r="H115" s="388"/>
      <c r="P115" s="38"/>
      <c r="R115" s="38"/>
    </row>
    <row r="116" ht="15.75" customHeight="1">
      <c r="H116" s="388"/>
      <c r="P116" s="38"/>
      <c r="R116" s="38"/>
    </row>
    <row r="117" ht="15.75" customHeight="1">
      <c r="H117" s="388"/>
      <c r="P117" s="38"/>
      <c r="R117" s="38"/>
    </row>
    <row r="118" ht="15.75" customHeight="1">
      <c r="H118" s="388"/>
      <c r="P118" s="38"/>
      <c r="R118" s="38"/>
    </row>
    <row r="119" ht="15.75" customHeight="1">
      <c r="H119" s="388"/>
      <c r="P119" s="38"/>
      <c r="R119" s="38"/>
    </row>
    <row r="120" ht="15.75" customHeight="1">
      <c r="H120" s="388"/>
      <c r="P120" s="38"/>
      <c r="R120" s="38"/>
    </row>
    <row r="121" ht="15.75" customHeight="1">
      <c r="H121" s="388"/>
      <c r="P121" s="38"/>
      <c r="R121" s="38"/>
    </row>
    <row r="122" ht="15.75" customHeight="1">
      <c r="H122" s="388"/>
      <c r="P122" s="38"/>
      <c r="R122" s="38"/>
    </row>
    <row r="123" ht="15.75" customHeight="1">
      <c r="H123" s="388"/>
      <c r="P123" s="38"/>
      <c r="R123" s="38"/>
    </row>
    <row r="124" ht="15.75" customHeight="1">
      <c r="H124" s="388"/>
      <c r="P124" s="38"/>
      <c r="R124" s="38"/>
    </row>
    <row r="125" ht="15.75" customHeight="1">
      <c r="H125" s="388"/>
      <c r="P125" s="38"/>
      <c r="R125" s="38"/>
    </row>
    <row r="126" ht="15.75" customHeight="1">
      <c r="H126" s="388"/>
      <c r="P126" s="38"/>
      <c r="R126" s="38"/>
    </row>
    <row r="127" ht="15.75" customHeight="1">
      <c r="H127" s="388"/>
      <c r="P127" s="38"/>
      <c r="R127" s="38"/>
    </row>
    <row r="128" ht="15.75" customHeight="1">
      <c r="H128" s="388"/>
      <c r="P128" s="38"/>
      <c r="R128" s="38"/>
    </row>
    <row r="129" ht="15.75" customHeight="1">
      <c r="H129" s="388"/>
      <c r="P129" s="38"/>
      <c r="R129" s="38"/>
    </row>
    <row r="130" ht="15.75" customHeight="1">
      <c r="H130" s="388"/>
      <c r="P130" s="38"/>
      <c r="R130" s="38"/>
    </row>
    <row r="131" ht="15.75" customHeight="1">
      <c r="H131" s="388"/>
      <c r="P131" s="38"/>
      <c r="R131" s="38"/>
    </row>
    <row r="132" ht="15.75" customHeight="1">
      <c r="H132" s="388"/>
      <c r="P132" s="38"/>
      <c r="R132" s="38"/>
    </row>
    <row r="133" ht="15.75" customHeight="1">
      <c r="H133" s="388"/>
      <c r="P133" s="38"/>
      <c r="R133" s="38"/>
    </row>
    <row r="134" ht="15.75" customHeight="1">
      <c r="H134" s="388"/>
      <c r="P134" s="38"/>
      <c r="R134" s="38"/>
    </row>
    <row r="135" ht="15.75" customHeight="1">
      <c r="H135" s="388"/>
      <c r="P135" s="38"/>
      <c r="R135" s="38"/>
    </row>
    <row r="136" ht="15.75" customHeight="1">
      <c r="H136" s="388"/>
      <c r="P136" s="38"/>
      <c r="R136" s="38"/>
    </row>
    <row r="137" ht="15.75" customHeight="1">
      <c r="H137" s="388"/>
      <c r="P137" s="38"/>
      <c r="R137" s="38"/>
    </row>
    <row r="138" ht="15.75" customHeight="1">
      <c r="H138" s="388"/>
      <c r="P138" s="38"/>
      <c r="R138" s="38"/>
    </row>
    <row r="139" ht="15.75" customHeight="1">
      <c r="H139" s="388"/>
      <c r="P139" s="38"/>
      <c r="R139" s="38"/>
    </row>
    <row r="140" ht="15.75" customHeight="1">
      <c r="H140" s="388"/>
      <c r="P140" s="38"/>
      <c r="R140" s="38"/>
    </row>
    <row r="141" ht="15.75" customHeight="1">
      <c r="H141" s="388"/>
      <c r="P141" s="38"/>
      <c r="R141" s="38"/>
    </row>
    <row r="142" ht="15.75" customHeight="1">
      <c r="H142" s="388"/>
      <c r="P142" s="38"/>
      <c r="R142" s="38"/>
    </row>
    <row r="143" ht="15.75" customHeight="1">
      <c r="H143" s="388"/>
      <c r="P143" s="38"/>
      <c r="R143" s="38"/>
    </row>
    <row r="144" ht="15.75" customHeight="1">
      <c r="H144" s="388"/>
      <c r="P144" s="38"/>
      <c r="R144" s="38"/>
    </row>
    <row r="145" ht="15.75" customHeight="1">
      <c r="H145" s="388"/>
      <c r="P145" s="38"/>
      <c r="R145" s="38"/>
    </row>
    <row r="146" ht="15.75" customHeight="1">
      <c r="H146" s="388"/>
      <c r="P146" s="38"/>
      <c r="R146" s="38"/>
    </row>
    <row r="147" ht="15.75" customHeight="1">
      <c r="H147" s="388"/>
      <c r="P147" s="38"/>
      <c r="R147" s="38"/>
    </row>
    <row r="148" ht="15.75" customHeight="1">
      <c r="H148" s="388"/>
      <c r="P148" s="38"/>
      <c r="R148" s="38"/>
    </row>
    <row r="149" ht="15.75" customHeight="1">
      <c r="H149" s="388"/>
      <c r="P149" s="38"/>
      <c r="R149" s="38"/>
    </row>
    <row r="150" ht="15.75" customHeight="1">
      <c r="H150" s="388"/>
      <c r="P150" s="38"/>
      <c r="R150" s="38"/>
    </row>
    <row r="151" ht="15.75" customHeight="1">
      <c r="H151" s="388"/>
      <c r="P151" s="38"/>
      <c r="R151" s="38"/>
    </row>
    <row r="152" ht="15.75" customHeight="1">
      <c r="H152" s="388"/>
      <c r="P152" s="38"/>
      <c r="R152" s="38"/>
    </row>
    <row r="153" ht="15.75" customHeight="1">
      <c r="H153" s="388"/>
      <c r="P153" s="38"/>
      <c r="R153" s="38"/>
    </row>
    <row r="154" ht="15.75" customHeight="1">
      <c r="H154" s="388"/>
      <c r="P154" s="38"/>
      <c r="R154" s="38"/>
    </row>
    <row r="155" ht="15.75" customHeight="1">
      <c r="H155" s="388"/>
      <c r="P155" s="38"/>
      <c r="R155" s="38"/>
    </row>
    <row r="156" ht="15.75" customHeight="1">
      <c r="H156" s="388"/>
      <c r="P156" s="38"/>
      <c r="R156" s="38"/>
    </row>
    <row r="157" ht="15.75" customHeight="1">
      <c r="H157" s="388"/>
      <c r="P157" s="38"/>
      <c r="R157" s="38"/>
    </row>
    <row r="158" ht="15.75" customHeight="1">
      <c r="H158" s="388"/>
      <c r="P158" s="38"/>
      <c r="R158" s="38"/>
    </row>
    <row r="159" ht="15.75" customHeight="1">
      <c r="H159" s="388"/>
      <c r="P159" s="38"/>
      <c r="R159" s="38"/>
    </row>
    <row r="160" ht="15.75" customHeight="1">
      <c r="H160" s="388"/>
      <c r="P160" s="38"/>
      <c r="R160" s="38"/>
    </row>
    <row r="161" ht="15.75" customHeight="1">
      <c r="H161" s="388"/>
      <c r="P161" s="38"/>
      <c r="R161" s="38"/>
    </row>
    <row r="162" ht="15.75" customHeight="1">
      <c r="H162" s="388"/>
      <c r="P162" s="38"/>
      <c r="R162" s="38"/>
    </row>
    <row r="163" ht="15.75" customHeight="1">
      <c r="H163" s="388"/>
      <c r="P163" s="38"/>
      <c r="R163" s="38"/>
    </row>
    <row r="164" ht="15.75" customHeight="1">
      <c r="H164" s="388"/>
      <c r="P164" s="38"/>
      <c r="R164" s="38"/>
    </row>
    <row r="165" ht="15.75" customHeight="1">
      <c r="H165" s="388"/>
      <c r="P165" s="38"/>
      <c r="R165" s="38"/>
    </row>
    <row r="166" ht="15.75" customHeight="1">
      <c r="H166" s="388"/>
      <c r="P166" s="38"/>
      <c r="R166" s="38"/>
    </row>
    <row r="167" ht="15.75" customHeight="1">
      <c r="H167" s="388"/>
      <c r="P167" s="38"/>
      <c r="R167" s="38"/>
    </row>
    <row r="168" ht="15.75" customHeight="1">
      <c r="H168" s="388"/>
      <c r="P168" s="38"/>
      <c r="R168" s="38"/>
    </row>
    <row r="169" ht="15.75" customHeight="1">
      <c r="H169" s="388"/>
      <c r="P169" s="38"/>
      <c r="R169" s="38"/>
    </row>
    <row r="170" ht="15.75" customHeight="1">
      <c r="H170" s="388"/>
      <c r="P170" s="38"/>
      <c r="R170" s="38"/>
    </row>
    <row r="171" ht="15.75" customHeight="1">
      <c r="H171" s="388"/>
      <c r="P171" s="38"/>
      <c r="R171" s="38"/>
    </row>
    <row r="172" ht="15.75" customHeight="1">
      <c r="H172" s="388"/>
      <c r="P172" s="38"/>
      <c r="R172" s="38"/>
    </row>
    <row r="173" ht="15.75" customHeight="1">
      <c r="H173" s="388"/>
      <c r="P173" s="38"/>
      <c r="R173" s="38"/>
    </row>
    <row r="174" ht="15.75" customHeight="1">
      <c r="H174" s="388"/>
      <c r="P174" s="38"/>
      <c r="R174" s="38"/>
    </row>
    <row r="175" ht="15.75" customHeight="1">
      <c r="H175" s="388"/>
      <c r="P175" s="38"/>
      <c r="R175" s="38"/>
    </row>
    <row r="176" ht="15.75" customHeight="1">
      <c r="H176" s="388"/>
      <c r="P176" s="38"/>
      <c r="R176" s="38"/>
    </row>
    <row r="177" ht="15.75" customHeight="1">
      <c r="H177" s="388"/>
      <c r="P177" s="38"/>
      <c r="R177" s="38"/>
    </row>
    <row r="178" ht="15.75" customHeight="1">
      <c r="H178" s="388"/>
      <c r="P178" s="38"/>
      <c r="R178" s="38"/>
    </row>
    <row r="179" ht="15.75" customHeight="1">
      <c r="H179" s="388"/>
      <c r="P179" s="38"/>
      <c r="R179" s="38"/>
    </row>
    <row r="180" ht="15.75" customHeight="1">
      <c r="H180" s="388"/>
      <c r="P180" s="38"/>
      <c r="R180" s="38"/>
    </row>
    <row r="181" ht="15.75" customHeight="1">
      <c r="H181" s="388"/>
      <c r="P181" s="38"/>
      <c r="R181" s="38"/>
    </row>
    <row r="182" ht="15.75" customHeight="1">
      <c r="H182" s="388"/>
      <c r="P182" s="38"/>
      <c r="R182" s="38"/>
    </row>
    <row r="183" ht="15.75" customHeight="1">
      <c r="H183" s="388"/>
      <c r="P183" s="38"/>
      <c r="R183" s="38"/>
    </row>
    <row r="184" ht="15.75" customHeight="1">
      <c r="H184" s="388"/>
      <c r="P184" s="38"/>
      <c r="R184" s="38"/>
    </row>
    <row r="185" ht="15.75" customHeight="1">
      <c r="H185" s="388"/>
      <c r="P185" s="38"/>
      <c r="R185" s="38"/>
    </row>
    <row r="186" ht="15.75" customHeight="1">
      <c r="H186" s="388"/>
      <c r="P186" s="38"/>
      <c r="R186" s="38"/>
    </row>
    <row r="187" ht="15.75" customHeight="1">
      <c r="H187" s="388"/>
      <c r="P187" s="38"/>
      <c r="R187" s="38"/>
    </row>
    <row r="188" ht="15.75" customHeight="1">
      <c r="H188" s="388"/>
      <c r="P188" s="38"/>
      <c r="R188" s="38"/>
    </row>
    <row r="189" ht="15.75" customHeight="1">
      <c r="H189" s="388"/>
      <c r="P189" s="38"/>
      <c r="R189" s="38"/>
    </row>
    <row r="190" ht="15.75" customHeight="1">
      <c r="H190" s="388"/>
      <c r="P190" s="38"/>
      <c r="R190" s="38"/>
    </row>
    <row r="191" ht="15.75" customHeight="1">
      <c r="H191" s="388"/>
      <c r="P191" s="38"/>
      <c r="R191" s="38"/>
    </row>
    <row r="192" ht="15.75" customHeight="1">
      <c r="H192" s="388"/>
      <c r="P192" s="38"/>
      <c r="R192" s="38"/>
    </row>
    <row r="193" ht="15.75" customHeight="1">
      <c r="H193" s="388"/>
      <c r="P193" s="38"/>
      <c r="R193" s="38"/>
    </row>
    <row r="194" ht="15.75" customHeight="1">
      <c r="H194" s="388"/>
      <c r="P194" s="38"/>
      <c r="R194" s="38"/>
    </row>
    <row r="195" ht="15.75" customHeight="1">
      <c r="H195" s="388"/>
      <c r="P195" s="38"/>
      <c r="R195" s="38"/>
    </row>
    <row r="196" ht="15.75" customHeight="1">
      <c r="H196" s="388"/>
      <c r="P196" s="38"/>
      <c r="R196" s="38"/>
    </row>
    <row r="197" ht="15.75" customHeight="1">
      <c r="H197" s="388"/>
      <c r="P197" s="38"/>
      <c r="R197" s="38"/>
    </row>
    <row r="198" ht="15.75" customHeight="1">
      <c r="H198" s="388"/>
      <c r="P198" s="38"/>
      <c r="R198" s="38"/>
    </row>
    <row r="199" ht="15.75" customHeight="1">
      <c r="H199" s="388"/>
      <c r="P199" s="38"/>
      <c r="R199" s="38"/>
    </row>
    <row r="200" ht="15.75" customHeight="1">
      <c r="H200" s="388"/>
      <c r="P200" s="38"/>
      <c r="R200" s="38"/>
    </row>
    <row r="201" ht="15.75" customHeight="1">
      <c r="H201" s="388"/>
      <c r="P201" s="38"/>
      <c r="R201" s="38"/>
    </row>
    <row r="202" ht="15.75" customHeight="1">
      <c r="H202" s="388"/>
      <c r="P202" s="38"/>
      <c r="R202" s="38"/>
    </row>
    <row r="203" ht="15.75" customHeight="1">
      <c r="H203" s="388"/>
      <c r="P203" s="38"/>
      <c r="R203" s="38"/>
    </row>
    <row r="204" ht="15.75" customHeight="1">
      <c r="H204" s="388"/>
      <c r="P204" s="38"/>
      <c r="R204" s="38"/>
    </row>
    <row r="205" ht="15.75" customHeight="1">
      <c r="H205" s="388"/>
      <c r="P205" s="38"/>
      <c r="R205" s="38"/>
    </row>
    <row r="206" ht="15.75" customHeight="1">
      <c r="H206" s="388"/>
      <c r="P206" s="38"/>
      <c r="R206" s="38"/>
    </row>
    <row r="207" ht="15.75" customHeight="1">
      <c r="H207" s="388"/>
      <c r="P207" s="38"/>
      <c r="R207" s="38"/>
    </row>
    <row r="208" ht="15.75" customHeight="1">
      <c r="H208" s="388"/>
      <c r="P208" s="38"/>
      <c r="R208" s="38"/>
    </row>
    <row r="209" ht="15.75" customHeight="1">
      <c r="H209" s="388"/>
      <c r="P209" s="38"/>
      <c r="R209" s="38"/>
    </row>
    <row r="210" ht="15.75" customHeight="1">
      <c r="H210" s="388"/>
      <c r="P210" s="38"/>
      <c r="R210" s="38"/>
    </row>
    <row r="211" ht="15.75" customHeight="1">
      <c r="H211" s="388"/>
      <c r="P211" s="38"/>
      <c r="R211" s="38"/>
    </row>
    <row r="212" ht="15.75" customHeight="1">
      <c r="H212" s="388"/>
      <c r="P212" s="38"/>
      <c r="R212" s="38"/>
    </row>
    <row r="213" ht="15.75" customHeight="1">
      <c r="H213" s="388"/>
      <c r="P213" s="38"/>
      <c r="R213" s="38"/>
    </row>
    <row r="214" ht="15.75" customHeight="1">
      <c r="H214" s="388"/>
      <c r="P214" s="38"/>
      <c r="R214" s="38"/>
    </row>
    <row r="215" ht="15.75" customHeight="1">
      <c r="H215" s="388"/>
      <c r="P215" s="38"/>
      <c r="R215" s="38"/>
    </row>
    <row r="216" ht="15.75" customHeight="1">
      <c r="H216" s="388"/>
      <c r="P216" s="38"/>
      <c r="R216" s="38"/>
    </row>
    <row r="217" ht="15.75" customHeight="1">
      <c r="H217" s="388"/>
      <c r="P217" s="38"/>
      <c r="R217" s="38"/>
    </row>
    <row r="218" ht="15.75" customHeight="1">
      <c r="H218" s="388"/>
      <c r="P218" s="38"/>
      <c r="R218" s="38"/>
    </row>
    <row r="219" ht="15.75" customHeight="1">
      <c r="H219" s="388"/>
      <c r="P219" s="38"/>
      <c r="R219" s="38"/>
    </row>
    <row r="220" ht="15.75" customHeight="1">
      <c r="H220" s="388"/>
      <c r="P220" s="38"/>
      <c r="R220" s="38"/>
    </row>
    <row r="221" ht="15.75" customHeight="1">
      <c r="H221" s="388"/>
      <c r="P221" s="38"/>
      <c r="R221" s="38"/>
    </row>
    <row r="222" ht="15.75" customHeight="1">
      <c r="H222" s="388"/>
      <c r="P222" s="38"/>
      <c r="R222" s="38"/>
    </row>
    <row r="223" ht="15.75" customHeight="1">
      <c r="H223" s="388"/>
      <c r="P223" s="38"/>
      <c r="R223" s="38"/>
    </row>
    <row r="224" ht="15.75" customHeight="1">
      <c r="H224" s="388"/>
      <c r="P224" s="38"/>
      <c r="R224" s="38"/>
    </row>
    <row r="225" ht="15.75" customHeight="1">
      <c r="H225" s="388"/>
      <c r="P225" s="38"/>
      <c r="R225" s="38"/>
    </row>
    <row r="226" ht="15.75" customHeight="1">
      <c r="H226" s="388"/>
      <c r="P226" s="38"/>
      <c r="R226" s="38"/>
    </row>
    <row r="227" ht="15.75" customHeight="1">
      <c r="H227" s="388"/>
      <c r="P227" s="38"/>
      <c r="R227" s="38"/>
    </row>
    <row r="228" ht="15.75" customHeight="1">
      <c r="H228" s="388"/>
      <c r="P228" s="38"/>
      <c r="R228" s="38"/>
    </row>
    <row r="229" ht="15.75" customHeight="1">
      <c r="H229" s="388"/>
      <c r="P229" s="38"/>
      <c r="R229" s="38"/>
    </row>
    <row r="230" ht="15.75" customHeight="1">
      <c r="H230" s="388"/>
      <c r="P230" s="38"/>
      <c r="R230" s="38"/>
    </row>
    <row r="231" ht="15.75" customHeight="1">
      <c r="H231" s="388"/>
      <c r="P231" s="38"/>
      <c r="R231" s="38"/>
    </row>
    <row r="232" ht="15.75" customHeight="1">
      <c r="H232" s="388"/>
      <c r="P232" s="38"/>
      <c r="R232" s="38"/>
    </row>
    <row r="233" ht="15.75" customHeight="1">
      <c r="H233" s="388"/>
      <c r="P233" s="38"/>
      <c r="R233" s="38"/>
    </row>
    <row r="234" ht="15.75" customHeight="1">
      <c r="H234" s="388"/>
      <c r="P234" s="38"/>
      <c r="R234" s="38"/>
    </row>
    <row r="235" ht="15.75" customHeight="1">
      <c r="H235" s="388"/>
      <c r="P235" s="38"/>
      <c r="R235" s="38"/>
    </row>
    <row r="236" ht="15.75" customHeight="1">
      <c r="H236" s="388"/>
      <c r="P236" s="38"/>
      <c r="R236" s="38"/>
    </row>
    <row r="237" ht="15.75" customHeight="1">
      <c r="H237" s="388"/>
      <c r="P237" s="38"/>
      <c r="R237" s="38"/>
    </row>
    <row r="238" ht="15.75" customHeight="1">
      <c r="H238" s="388"/>
      <c r="P238" s="38"/>
      <c r="R238" s="38"/>
    </row>
    <row r="239" ht="15.75" customHeight="1">
      <c r="H239" s="388"/>
      <c r="P239" s="38"/>
      <c r="R239" s="38"/>
    </row>
    <row r="240" ht="15.75" customHeight="1">
      <c r="H240" s="388"/>
      <c r="P240" s="38"/>
      <c r="R240" s="38"/>
    </row>
    <row r="241" ht="15.75" customHeight="1">
      <c r="H241" s="388"/>
      <c r="P241" s="38"/>
      <c r="R241" s="38"/>
    </row>
    <row r="242" ht="15.75" customHeight="1">
      <c r="H242" s="388"/>
      <c r="P242" s="38"/>
      <c r="R242" s="38"/>
    </row>
    <row r="243" ht="15.75" customHeight="1">
      <c r="H243" s="388"/>
      <c r="P243" s="38"/>
      <c r="R243" s="38"/>
    </row>
    <row r="244" ht="15.75" customHeight="1">
      <c r="H244" s="388"/>
      <c r="P244" s="38"/>
      <c r="R244" s="38"/>
    </row>
    <row r="245" ht="15.75" customHeight="1">
      <c r="H245" s="388"/>
      <c r="P245" s="38"/>
      <c r="R245" s="38"/>
    </row>
    <row r="246" ht="15.75" customHeight="1">
      <c r="H246" s="388"/>
      <c r="P246" s="38"/>
      <c r="R246" s="38"/>
    </row>
    <row r="247" ht="15.75" customHeight="1">
      <c r="H247" s="388"/>
      <c r="P247" s="38"/>
      <c r="R247" s="38"/>
    </row>
    <row r="248" ht="15.75" customHeight="1">
      <c r="H248" s="388"/>
      <c r="P248" s="38"/>
      <c r="R248" s="38"/>
    </row>
    <row r="249" ht="15.75" customHeight="1">
      <c r="H249" s="388"/>
      <c r="P249" s="38"/>
      <c r="R249" s="38"/>
    </row>
    <row r="250" ht="15.75" customHeight="1">
      <c r="H250" s="388"/>
      <c r="P250" s="38"/>
      <c r="R250" s="38"/>
    </row>
    <row r="251" ht="15.75" customHeight="1">
      <c r="H251" s="388"/>
      <c r="P251" s="38"/>
      <c r="R251" s="38"/>
    </row>
    <row r="252" ht="15.75" customHeight="1">
      <c r="H252" s="388"/>
      <c r="P252" s="38"/>
      <c r="R252" s="38"/>
    </row>
    <row r="253" ht="15.75" customHeight="1">
      <c r="H253" s="388"/>
      <c r="P253" s="38"/>
      <c r="R253" s="38"/>
    </row>
    <row r="254" ht="15.75" customHeight="1">
      <c r="H254" s="388"/>
      <c r="P254" s="38"/>
      <c r="R254" s="38"/>
    </row>
    <row r="255" ht="15.75" customHeight="1">
      <c r="H255" s="388"/>
      <c r="P255" s="38"/>
      <c r="R255" s="38"/>
    </row>
    <row r="256" ht="15.75" customHeight="1">
      <c r="H256" s="388"/>
      <c r="P256" s="38"/>
      <c r="R256" s="38"/>
    </row>
    <row r="257" ht="15.75" customHeight="1">
      <c r="H257" s="388"/>
      <c r="P257" s="38"/>
      <c r="R257" s="38"/>
    </row>
    <row r="258" ht="15.75" customHeight="1">
      <c r="H258" s="388"/>
      <c r="P258" s="38"/>
      <c r="R258" s="38"/>
    </row>
    <row r="259" ht="15.75" customHeight="1">
      <c r="H259" s="388"/>
      <c r="P259" s="38"/>
      <c r="R259" s="38"/>
    </row>
    <row r="260" ht="15.75" customHeight="1">
      <c r="H260" s="388"/>
      <c r="P260" s="38"/>
      <c r="R260" s="38"/>
    </row>
    <row r="261" ht="15.75" customHeight="1">
      <c r="H261" s="388"/>
      <c r="P261" s="38"/>
      <c r="R261" s="38"/>
    </row>
    <row r="262" ht="15.75" customHeight="1">
      <c r="H262" s="388"/>
      <c r="P262" s="38"/>
      <c r="R262" s="38"/>
    </row>
    <row r="263" ht="15.75" customHeight="1">
      <c r="H263" s="388"/>
      <c r="P263" s="38"/>
      <c r="R263" s="38"/>
    </row>
    <row r="264" ht="15.75" customHeight="1">
      <c r="H264" s="388"/>
      <c r="P264" s="38"/>
      <c r="R264" s="38"/>
    </row>
    <row r="265" ht="15.75" customHeight="1">
      <c r="H265" s="388"/>
      <c r="P265" s="38"/>
      <c r="R265" s="38"/>
    </row>
    <row r="266" ht="15.75" customHeight="1">
      <c r="H266" s="388"/>
      <c r="P266" s="38"/>
      <c r="R266" s="38"/>
    </row>
    <row r="267" ht="15.75" customHeight="1">
      <c r="H267" s="388"/>
      <c r="P267" s="38"/>
      <c r="R267" s="38"/>
    </row>
    <row r="268" ht="15.75" customHeight="1">
      <c r="H268" s="388"/>
      <c r="P268" s="38"/>
      <c r="R268" s="38"/>
    </row>
    <row r="269" ht="15.75" customHeight="1">
      <c r="H269" s="388"/>
      <c r="P269" s="38"/>
      <c r="R269" s="38"/>
    </row>
    <row r="270" ht="15.75" customHeight="1">
      <c r="H270" s="388"/>
      <c r="P270" s="38"/>
      <c r="R270" s="38"/>
    </row>
    <row r="271" ht="15.75" customHeight="1">
      <c r="H271" s="388"/>
      <c r="P271" s="38"/>
      <c r="R271" s="38"/>
    </row>
    <row r="272" ht="15.75" customHeight="1">
      <c r="H272" s="388"/>
      <c r="P272" s="38"/>
      <c r="R272" s="38"/>
    </row>
    <row r="273" ht="15.75" customHeight="1">
      <c r="H273" s="388"/>
      <c r="P273" s="38"/>
      <c r="R273" s="38"/>
    </row>
    <row r="274" ht="15.75" customHeight="1">
      <c r="H274" s="388"/>
      <c r="P274" s="38"/>
      <c r="R274" s="38"/>
    </row>
    <row r="275" ht="15.75" customHeight="1">
      <c r="H275" s="388"/>
      <c r="P275" s="38"/>
      <c r="R275" s="38"/>
    </row>
    <row r="276" ht="15.75" customHeight="1">
      <c r="H276" s="388"/>
      <c r="P276" s="38"/>
      <c r="R276" s="38"/>
    </row>
    <row r="277" ht="15.75" customHeight="1">
      <c r="H277" s="388"/>
      <c r="P277" s="38"/>
      <c r="R277" s="38"/>
    </row>
    <row r="278" ht="15.75" customHeight="1">
      <c r="H278" s="388"/>
      <c r="P278" s="38"/>
      <c r="R278" s="38"/>
    </row>
    <row r="279" ht="15.75" customHeight="1">
      <c r="H279" s="388"/>
      <c r="P279" s="38"/>
      <c r="R279" s="38"/>
    </row>
    <row r="280" ht="15.75" customHeight="1">
      <c r="H280" s="388"/>
      <c r="P280" s="38"/>
      <c r="R280" s="38"/>
    </row>
    <row r="281" ht="15.75" customHeight="1">
      <c r="H281" s="388"/>
      <c r="P281" s="38"/>
      <c r="R281" s="38"/>
    </row>
    <row r="282" ht="15.75" customHeight="1">
      <c r="H282" s="388"/>
      <c r="P282" s="38"/>
      <c r="R282" s="38"/>
    </row>
    <row r="283" ht="15.75" customHeight="1">
      <c r="H283" s="388"/>
      <c r="P283" s="38"/>
      <c r="R283" s="38"/>
    </row>
    <row r="284" ht="15.75" customHeight="1">
      <c r="H284" s="388"/>
      <c r="P284" s="38"/>
      <c r="R284" s="38"/>
    </row>
    <row r="285" ht="15.75" customHeight="1">
      <c r="H285" s="388"/>
      <c r="P285" s="38"/>
      <c r="R285" s="38"/>
    </row>
    <row r="286" ht="15.75" customHeight="1">
      <c r="H286" s="388"/>
      <c r="P286" s="38"/>
      <c r="R286" s="38"/>
    </row>
    <row r="287" ht="15.75" customHeight="1">
      <c r="H287" s="388"/>
      <c r="P287" s="38"/>
      <c r="R287" s="38"/>
    </row>
    <row r="288" ht="15.75" customHeight="1">
      <c r="H288" s="388"/>
      <c r="P288" s="38"/>
      <c r="R288" s="38"/>
    </row>
    <row r="289" ht="15.75" customHeight="1">
      <c r="H289" s="388"/>
      <c r="P289" s="38"/>
      <c r="R289" s="38"/>
    </row>
    <row r="290" ht="15.75" customHeight="1">
      <c r="H290" s="388"/>
      <c r="P290" s="38"/>
      <c r="R290" s="38"/>
    </row>
    <row r="291" ht="15.75" customHeight="1">
      <c r="H291" s="388"/>
      <c r="P291" s="38"/>
      <c r="R291" s="38"/>
    </row>
    <row r="292" ht="15.75" customHeight="1">
      <c r="H292" s="388"/>
      <c r="P292" s="38"/>
      <c r="R292" s="38"/>
    </row>
    <row r="293" ht="15.75" customHeight="1">
      <c r="H293" s="388"/>
      <c r="P293" s="38"/>
      <c r="R293" s="38"/>
    </row>
    <row r="294" ht="15.75" customHeight="1">
      <c r="H294" s="388"/>
      <c r="P294" s="38"/>
      <c r="R294" s="38"/>
    </row>
    <row r="295" ht="15.75" customHeight="1">
      <c r="H295" s="388"/>
      <c r="P295" s="38"/>
      <c r="R295" s="38"/>
    </row>
    <row r="296" ht="15.75" customHeight="1">
      <c r="H296" s="388"/>
      <c r="P296" s="38"/>
      <c r="R296" s="38"/>
    </row>
    <row r="297" ht="15.75" customHeight="1">
      <c r="H297" s="388"/>
      <c r="P297" s="38"/>
      <c r="R297" s="38"/>
    </row>
    <row r="298" ht="15.75" customHeight="1">
      <c r="H298" s="388"/>
      <c r="P298" s="38"/>
      <c r="R298" s="38"/>
    </row>
    <row r="299" ht="15.75" customHeight="1">
      <c r="H299" s="388"/>
      <c r="P299" s="38"/>
      <c r="R299" s="38"/>
    </row>
    <row r="300" ht="15.75" customHeight="1">
      <c r="H300" s="388"/>
      <c r="P300" s="38"/>
      <c r="R300" s="38"/>
    </row>
    <row r="301" ht="15.75" customHeight="1">
      <c r="H301" s="388"/>
      <c r="P301" s="38"/>
      <c r="R301" s="38"/>
    </row>
    <row r="302" ht="15.75" customHeight="1">
      <c r="H302" s="388"/>
      <c r="P302" s="38"/>
      <c r="R302" s="38"/>
    </row>
    <row r="303" ht="15.75" customHeight="1">
      <c r="H303" s="388"/>
      <c r="P303" s="38"/>
      <c r="R303" s="38"/>
    </row>
    <row r="304" ht="15.75" customHeight="1">
      <c r="H304" s="388"/>
      <c r="P304" s="38"/>
      <c r="R304" s="38"/>
    </row>
    <row r="305" ht="15.75" customHeight="1">
      <c r="H305" s="388"/>
      <c r="P305" s="38"/>
      <c r="R305" s="38"/>
    </row>
    <row r="306" ht="15.75" customHeight="1">
      <c r="H306" s="388"/>
      <c r="P306" s="38"/>
      <c r="R306" s="38"/>
    </row>
    <row r="307" ht="15.75" customHeight="1">
      <c r="H307" s="388"/>
      <c r="P307" s="38"/>
      <c r="R307" s="38"/>
    </row>
    <row r="308" ht="15.75" customHeight="1">
      <c r="H308" s="388"/>
      <c r="P308" s="38"/>
      <c r="R308" s="38"/>
    </row>
    <row r="309" ht="15.75" customHeight="1">
      <c r="H309" s="388"/>
      <c r="P309" s="38"/>
      <c r="R309" s="38"/>
    </row>
    <row r="310" ht="15.75" customHeight="1">
      <c r="H310" s="388"/>
      <c r="P310" s="38"/>
      <c r="R310" s="38"/>
    </row>
    <row r="311" ht="15.75" customHeight="1">
      <c r="H311" s="388"/>
      <c r="P311" s="38"/>
      <c r="R311" s="38"/>
    </row>
    <row r="312" ht="15.75" customHeight="1">
      <c r="H312" s="388"/>
      <c r="P312" s="38"/>
      <c r="R312" s="38"/>
    </row>
    <row r="313" ht="15.75" customHeight="1">
      <c r="H313" s="388"/>
      <c r="P313" s="38"/>
      <c r="R313" s="38"/>
    </row>
    <row r="314" ht="15.75" customHeight="1">
      <c r="H314" s="388"/>
      <c r="P314" s="38"/>
      <c r="R314" s="38"/>
    </row>
    <row r="315" ht="15.75" customHeight="1">
      <c r="H315" s="388"/>
      <c r="P315" s="38"/>
      <c r="R315" s="38"/>
    </row>
    <row r="316" ht="15.75" customHeight="1">
      <c r="H316" s="388"/>
      <c r="P316" s="38"/>
      <c r="R316" s="38"/>
    </row>
    <row r="317" ht="15.75" customHeight="1">
      <c r="H317" s="388"/>
      <c r="P317" s="38"/>
      <c r="R317" s="38"/>
    </row>
    <row r="318" ht="15.75" customHeight="1">
      <c r="H318" s="388"/>
      <c r="P318" s="38"/>
      <c r="R318" s="38"/>
    </row>
    <row r="319" ht="15.75" customHeight="1">
      <c r="H319" s="388"/>
      <c r="P319" s="38"/>
      <c r="R319" s="38"/>
    </row>
    <row r="320" ht="15.75" customHeight="1">
      <c r="H320" s="388"/>
      <c r="P320" s="38"/>
      <c r="R320" s="38"/>
    </row>
    <row r="321" ht="15.75" customHeight="1">
      <c r="H321" s="388"/>
      <c r="P321" s="38"/>
      <c r="R321" s="38"/>
    </row>
    <row r="322" ht="15.75" customHeight="1">
      <c r="H322" s="388"/>
      <c r="P322" s="38"/>
      <c r="R322" s="38"/>
    </row>
    <row r="323" ht="15.75" customHeight="1">
      <c r="H323" s="388"/>
      <c r="P323" s="38"/>
      <c r="R323" s="38"/>
    </row>
    <row r="324" ht="15.75" customHeight="1">
      <c r="H324" s="388"/>
      <c r="P324" s="38"/>
      <c r="R324" s="38"/>
    </row>
    <row r="325" ht="15.75" customHeight="1">
      <c r="H325" s="388"/>
      <c r="P325" s="38"/>
      <c r="R325" s="38"/>
    </row>
    <row r="326" ht="15.75" customHeight="1">
      <c r="H326" s="388"/>
      <c r="P326" s="38"/>
      <c r="R326" s="38"/>
    </row>
    <row r="327" ht="15.75" customHeight="1">
      <c r="H327" s="388"/>
      <c r="P327" s="38"/>
      <c r="R327" s="38"/>
    </row>
    <row r="328" ht="15.75" customHeight="1">
      <c r="H328" s="388"/>
      <c r="P328" s="38"/>
      <c r="R328" s="38"/>
    </row>
    <row r="329" ht="15.75" customHeight="1">
      <c r="H329" s="388"/>
      <c r="P329" s="38"/>
      <c r="R329" s="38"/>
    </row>
    <row r="330" ht="15.75" customHeight="1">
      <c r="H330" s="388"/>
      <c r="P330" s="38"/>
      <c r="R330" s="38"/>
    </row>
    <row r="331" ht="15.75" customHeight="1">
      <c r="H331" s="388"/>
      <c r="P331" s="38"/>
      <c r="R331" s="38"/>
    </row>
    <row r="332" ht="15.75" customHeight="1">
      <c r="H332" s="388"/>
      <c r="P332" s="38"/>
      <c r="R332" s="38"/>
    </row>
    <row r="333" ht="15.75" customHeight="1">
      <c r="H333" s="388"/>
      <c r="P333" s="38"/>
      <c r="R333" s="38"/>
    </row>
    <row r="334" ht="15.75" customHeight="1">
      <c r="H334" s="388"/>
      <c r="P334" s="38"/>
      <c r="R334" s="38"/>
    </row>
    <row r="335" ht="15.75" customHeight="1">
      <c r="H335" s="388"/>
      <c r="P335" s="38"/>
      <c r="R335" s="38"/>
    </row>
    <row r="336" ht="15.75" customHeight="1">
      <c r="H336" s="388"/>
      <c r="P336" s="38"/>
      <c r="R336" s="38"/>
    </row>
    <row r="337" ht="15.75" customHeight="1">
      <c r="H337" s="388"/>
      <c r="P337" s="38"/>
      <c r="R337" s="38"/>
    </row>
    <row r="338" ht="15.75" customHeight="1">
      <c r="H338" s="388"/>
      <c r="P338" s="38"/>
      <c r="R338" s="38"/>
    </row>
    <row r="339" ht="15.75" customHeight="1">
      <c r="H339" s="388"/>
      <c r="P339" s="38"/>
      <c r="R339" s="38"/>
    </row>
    <row r="340" ht="15.75" customHeight="1">
      <c r="H340" s="388"/>
      <c r="P340" s="38"/>
      <c r="R340" s="38"/>
    </row>
    <row r="341" ht="15.75" customHeight="1">
      <c r="H341" s="388"/>
      <c r="P341" s="38"/>
      <c r="R341" s="38"/>
    </row>
    <row r="342" ht="15.75" customHeight="1">
      <c r="H342" s="388"/>
      <c r="P342" s="38"/>
      <c r="R342" s="38"/>
    </row>
    <row r="343" ht="15.75" customHeight="1">
      <c r="H343" s="388"/>
      <c r="P343" s="38"/>
      <c r="R343" s="38"/>
    </row>
    <row r="344" ht="15.75" customHeight="1">
      <c r="H344" s="388"/>
      <c r="P344" s="38"/>
      <c r="R344" s="38"/>
    </row>
    <row r="345" ht="15.75" customHeight="1">
      <c r="H345" s="388"/>
      <c r="P345" s="38"/>
      <c r="R345" s="38"/>
    </row>
    <row r="346" ht="15.75" customHeight="1">
      <c r="H346" s="388"/>
      <c r="P346" s="38"/>
      <c r="R346" s="38"/>
    </row>
    <row r="347" ht="15.75" customHeight="1">
      <c r="H347" s="388"/>
      <c r="P347" s="38"/>
      <c r="R347" s="38"/>
    </row>
    <row r="348" ht="15.75" customHeight="1">
      <c r="H348" s="388"/>
      <c r="P348" s="38"/>
      <c r="R348" s="38"/>
    </row>
    <row r="349" ht="15.75" customHeight="1">
      <c r="H349" s="388"/>
      <c r="P349" s="38"/>
      <c r="R349" s="38"/>
    </row>
    <row r="350" ht="15.75" customHeight="1">
      <c r="H350" s="388"/>
      <c r="P350" s="38"/>
      <c r="R350" s="38"/>
    </row>
    <row r="351" ht="15.75" customHeight="1">
      <c r="H351" s="388"/>
      <c r="P351" s="38"/>
      <c r="R351" s="38"/>
    </row>
    <row r="352" ht="15.75" customHeight="1">
      <c r="H352" s="388"/>
      <c r="P352" s="38"/>
      <c r="R352" s="38"/>
    </row>
    <row r="353" ht="15.75" customHeight="1">
      <c r="H353" s="388"/>
      <c r="P353" s="38"/>
      <c r="R353" s="38"/>
    </row>
    <row r="354" ht="15.75" customHeight="1">
      <c r="H354" s="388"/>
      <c r="P354" s="38"/>
      <c r="R354" s="38"/>
    </row>
    <row r="355" ht="15.75" customHeight="1">
      <c r="H355" s="388"/>
      <c r="P355" s="38"/>
      <c r="R355" s="38"/>
    </row>
    <row r="356" ht="15.75" customHeight="1">
      <c r="H356" s="388"/>
      <c r="P356" s="38"/>
      <c r="R356" s="38"/>
    </row>
    <row r="357" ht="15.75" customHeight="1">
      <c r="H357" s="388"/>
      <c r="P357" s="38"/>
      <c r="R357" s="38"/>
    </row>
    <row r="358" ht="15.75" customHeight="1">
      <c r="H358" s="388"/>
      <c r="P358" s="38"/>
      <c r="R358" s="38"/>
    </row>
    <row r="359" ht="15.75" customHeight="1">
      <c r="H359" s="388"/>
      <c r="P359" s="38"/>
      <c r="R359" s="38"/>
    </row>
    <row r="360" ht="15.75" customHeight="1">
      <c r="H360" s="388"/>
      <c r="P360" s="38"/>
      <c r="R360" s="38"/>
    </row>
    <row r="361" ht="15.75" customHeight="1">
      <c r="H361" s="388"/>
      <c r="P361" s="38"/>
      <c r="R361" s="38"/>
    </row>
    <row r="362" ht="15.75" customHeight="1">
      <c r="H362" s="388"/>
      <c r="P362" s="38"/>
      <c r="R362" s="38"/>
    </row>
    <row r="363" ht="15.75" customHeight="1">
      <c r="H363" s="388"/>
      <c r="P363" s="38"/>
      <c r="R363" s="38"/>
    </row>
    <row r="364" ht="15.75" customHeight="1">
      <c r="H364" s="388"/>
      <c r="P364" s="38"/>
      <c r="R364" s="38"/>
    </row>
    <row r="365" ht="15.75" customHeight="1">
      <c r="H365" s="388"/>
      <c r="P365" s="38"/>
      <c r="R365" s="38"/>
    </row>
    <row r="366" ht="15.75" customHeight="1">
      <c r="H366" s="388"/>
      <c r="P366" s="38"/>
      <c r="R366" s="38"/>
    </row>
    <row r="367" ht="15.75" customHeight="1">
      <c r="H367" s="388"/>
      <c r="P367" s="38"/>
      <c r="R367" s="38"/>
    </row>
    <row r="368" ht="15.75" customHeight="1">
      <c r="H368" s="388"/>
      <c r="P368" s="38"/>
      <c r="R368" s="38"/>
    </row>
    <row r="369" ht="15.75" customHeight="1">
      <c r="H369" s="388"/>
      <c r="P369" s="38"/>
      <c r="R369" s="38"/>
    </row>
    <row r="370" ht="15.75" customHeight="1">
      <c r="H370" s="388"/>
      <c r="P370" s="38"/>
      <c r="R370" s="38"/>
    </row>
    <row r="371" ht="15.75" customHeight="1">
      <c r="H371" s="388"/>
      <c r="P371" s="38"/>
      <c r="R371" s="38"/>
    </row>
    <row r="372" ht="15.75" customHeight="1">
      <c r="H372" s="388"/>
      <c r="P372" s="38"/>
      <c r="R372" s="38"/>
    </row>
    <row r="373" ht="15.75" customHeight="1">
      <c r="H373" s="388"/>
      <c r="P373" s="38"/>
      <c r="R373" s="38"/>
    </row>
    <row r="374" ht="15.75" customHeight="1">
      <c r="H374" s="388"/>
      <c r="P374" s="38"/>
      <c r="R374" s="38"/>
    </row>
    <row r="375" ht="15.75" customHeight="1">
      <c r="H375" s="388"/>
      <c r="P375" s="38"/>
      <c r="R375" s="38"/>
    </row>
    <row r="376" ht="15.75" customHeight="1">
      <c r="H376" s="388"/>
      <c r="P376" s="38"/>
      <c r="R376" s="38"/>
    </row>
    <row r="377" ht="15.75" customHeight="1">
      <c r="H377" s="388"/>
      <c r="P377" s="38"/>
      <c r="R377" s="38"/>
    </row>
    <row r="378" ht="15.75" customHeight="1">
      <c r="H378" s="388"/>
      <c r="P378" s="38"/>
      <c r="R378" s="38"/>
    </row>
    <row r="379" ht="15.75" customHeight="1">
      <c r="H379" s="388"/>
      <c r="P379" s="38"/>
      <c r="R379" s="38"/>
    </row>
    <row r="380" ht="15.75" customHeight="1">
      <c r="H380" s="388"/>
      <c r="P380" s="38"/>
      <c r="R380" s="38"/>
    </row>
    <row r="381" ht="15.75" customHeight="1">
      <c r="H381" s="388"/>
      <c r="P381" s="38"/>
      <c r="R381" s="38"/>
    </row>
    <row r="382" ht="15.75" customHeight="1">
      <c r="H382" s="388"/>
      <c r="P382" s="38"/>
      <c r="R382" s="38"/>
    </row>
    <row r="383" ht="15.75" customHeight="1">
      <c r="H383" s="388"/>
      <c r="P383" s="38"/>
      <c r="R383" s="38"/>
    </row>
    <row r="384" ht="15.75" customHeight="1">
      <c r="H384" s="388"/>
      <c r="P384" s="38"/>
      <c r="R384" s="38"/>
    </row>
    <row r="385" ht="15.75" customHeight="1">
      <c r="H385" s="388"/>
      <c r="P385" s="38"/>
      <c r="R385" s="38"/>
    </row>
    <row r="386" ht="15.75" customHeight="1">
      <c r="H386" s="388"/>
      <c r="P386" s="38"/>
      <c r="R386" s="38"/>
    </row>
    <row r="387" ht="15.75" customHeight="1">
      <c r="H387" s="388"/>
      <c r="P387" s="38"/>
      <c r="R387" s="38"/>
    </row>
    <row r="388" ht="15.75" customHeight="1">
      <c r="H388" s="388"/>
      <c r="P388" s="38"/>
      <c r="R388" s="38"/>
    </row>
    <row r="389" ht="15.75" customHeight="1">
      <c r="H389" s="388"/>
      <c r="P389" s="38"/>
      <c r="R389" s="38"/>
    </row>
    <row r="390" ht="15.75" customHeight="1">
      <c r="H390" s="388"/>
      <c r="P390" s="38"/>
      <c r="R390" s="38"/>
    </row>
    <row r="391" ht="15.75" customHeight="1">
      <c r="H391" s="388"/>
      <c r="P391" s="38"/>
      <c r="R391" s="38"/>
    </row>
    <row r="392" ht="15.75" customHeight="1">
      <c r="H392" s="388"/>
      <c r="P392" s="38"/>
      <c r="R392" s="38"/>
    </row>
    <row r="393" ht="15.75" customHeight="1">
      <c r="H393" s="388"/>
      <c r="P393" s="38"/>
      <c r="R393" s="38"/>
    </row>
    <row r="394" ht="15.75" customHeight="1">
      <c r="H394" s="388"/>
      <c r="P394" s="38"/>
      <c r="R394" s="38"/>
    </row>
    <row r="395" ht="15.75" customHeight="1">
      <c r="H395" s="388"/>
      <c r="P395" s="38"/>
      <c r="R395" s="38"/>
    </row>
    <row r="396" ht="15.75" customHeight="1">
      <c r="H396" s="388"/>
      <c r="P396" s="38"/>
      <c r="R396" s="38"/>
    </row>
    <row r="397" ht="15.75" customHeight="1">
      <c r="H397" s="388"/>
      <c r="P397" s="38"/>
      <c r="R397" s="38"/>
    </row>
    <row r="398" ht="15.75" customHeight="1">
      <c r="H398" s="388"/>
      <c r="P398" s="38"/>
      <c r="R398" s="38"/>
    </row>
    <row r="399" ht="15.75" customHeight="1">
      <c r="H399" s="388"/>
      <c r="P399" s="38"/>
      <c r="R399" s="38"/>
    </row>
    <row r="400" ht="15.75" customHeight="1">
      <c r="H400" s="388"/>
      <c r="P400" s="38"/>
      <c r="R400" s="38"/>
    </row>
    <row r="401" ht="15.75" customHeight="1">
      <c r="H401" s="388"/>
      <c r="P401" s="38"/>
      <c r="R401" s="38"/>
    </row>
    <row r="402" ht="15.75" customHeight="1">
      <c r="H402" s="388"/>
      <c r="P402" s="38"/>
      <c r="R402" s="38"/>
    </row>
    <row r="403" ht="15.75" customHeight="1">
      <c r="H403" s="388"/>
      <c r="P403" s="38"/>
      <c r="R403" s="38"/>
    </row>
    <row r="404" ht="15.75" customHeight="1">
      <c r="H404" s="388"/>
      <c r="P404" s="38"/>
      <c r="R404" s="38"/>
    </row>
    <row r="405" ht="15.75" customHeight="1">
      <c r="H405" s="388"/>
      <c r="P405" s="38"/>
      <c r="R405" s="38"/>
    </row>
    <row r="406" ht="15.75" customHeight="1">
      <c r="H406" s="388"/>
      <c r="P406" s="38"/>
      <c r="R406" s="38"/>
    </row>
    <row r="407" ht="15.75" customHeight="1">
      <c r="H407" s="388"/>
      <c r="P407" s="38"/>
      <c r="R407" s="38"/>
    </row>
    <row r="408" ht="15.75" customHeight="1">
      <c r="H408" s="388"/>
      <c r="P408" s="38"/>
      <c r="R408" s="38"/>
    </row>
    <row r="409" ht="15.75" customHeight="1">
      <c r="H409" s="388"/>
      <c r="P409" s="38"/>
      <c r="R409" s="38"/>
    </row>
    <row r="410" ht="15.75" customHeight="1">
      <c r="H410" s="388"/>
      <c r="P410" s="38"/>
      <c r="R410" s="38"/>
    </row>
    <row r="411" ht="15.75" customHeight="1">
      <c r="H411" s="388"/>
      <c r="P411" s="38"/>
      <c r="R411" s="38"/>
    </row>
    <row r="412" ht="15.75" customHeight="1">
      <c r="H412" s="388"/>
      <c r="P412" s="38"/>
      <c r="R412" s="38"/>
    </row>
    <row r="413" ht="15.75" customHeight="1">
      <c r="H413" s="388"/>
      <c r="P413" s="38"/>
      <c r="R413" s="38"/>
    </row>
    <row r="414" ht="15.75" customHeight="1">
      <c r="H414" s="388"/>
      <c r="P414" s="38"/>
      <c r="R414" s="38"/>
    </row>
    <row r="415" ht="15.75" customHeight="1">
      <c r="H415" s="388"/>
      <c r="P415" s="38"/>
      <c r="R415" s="38"/>
    </row>
    <row r="416" ht="15.75" customHeight="1">
      <c r="H416" s="388"/>
      <c r="P416" s="38"/>
      <c r="R416" s="38"/>
    </row>
    <row r="417" ht="15.75" customHeight="1">
      <c r="H417" s="388"/>
      <c r="P417" s="38"/>
      <c r="R417" s="38"/>
    </row>
    <row r="418" ht="15.75" customHeight="1">
      <c r="H418" s="388"/>
      <c r="P418" s="38"/>
      <c r="R418" s="38"/>
    </row>
    <row r="419" ht="15.75" customHeight="1">
      <c r="H419" s="388"/>
      <c r="P419" s="38"/>
      <c r="R419" s="38"/>
    </row>
    <row r="420" ht="15.75" customHeight="1">
      <c r="H420" s="388"/>
      <c r="P420" s="38"/>
      <c r="R420" s="38"/>
    </row>
    <row r="421" ht="15.75" customHeight="1">
      <c r="H421" s="388"/>
      <c r="P421" s="38"/>
      <c r="R421" s="38"/>
    </row>
    <row r="422" ht="15.75" customHeight="1">
      <c r="H422" s="388"/>
      <c r="P422" s="38"/>
      <c r="R422" s="38"/>
    </row>
    <row r="423" ht="15.75" customHeight="1">
      <c r="H423" s="388"/>
      <c r="P423" s="38"/>
      <c r="R423" s="38"/>
    </row>
    <row r="424" ht="15.75" customHeight="1">
      <c r="H424" s="388"/>
      <c r="P424" s="38"/>
      <c r="R424" s="38"/>
    </row>
    <row r="425" ht="15.75" customHeight="1">
      <c r="H425" s="388"/>
      <c r="P425" s="38"/>
      <c r="R425" s="38"/>
    </row>
    <row r="426" ht="15.75" customHeight="1">
      <c r="H426" s="388"/>
      <c r="P426" s="38"/>
      <c r="R426" s="38"/>
    </row>
    <row r="427" ht="15.75" customHeight="1">
      <c r="H427" s="388"/>
      <c r="P427" s="38"/>
      <c r="R427" s="38"/>
    </row>
    <row r="428" ht="15.75" customHeight="1">
      <c r="H428" s="388"/>
      <c r="P428" s="38"/>
      <c r="R428" s="38"/>
    </row>
    <row r="429" ht="15.75" customHeight="1">
      <c r="H429" s="388"/>
      <c r="P429" s="38"/>
      <c r="R429" s="38"/>
    </row>
    <row r="430" ht="15.75" customHeight="1">
      <c r="H430" s="388"/>
      <c r="P430" s="38"/>
      <c r="R430" s="38"/>
    </row>
    <row r="431" ht="15.75" customHeight="1">
      <c r="H431" s="388"/>
      <c r="P431" s="38"/>
      <c r="R431" s="38"/>
    </row>
    <row r="432" ht="15.75" customHeight="1">
      <c r="H432" s="388"/>
      <c r="P432" s="38"/>
      <c r="R432" s="38"/>
    </row>
    <row r="433" ht="15.75" customHeight="1">
      <c r="H433" s="388"/>
      <c r="P433" s="38"/>
      <c r="R433" s="38"/>
    </row>
    <row r="434" ht="15.75" customHeight="1">
      <c r="H434" s="388"/>
      <c r="P434" s="38"/>
      <c r="R434" s="38"/>
    </row>
    <row r="435" ht="15.75" customHeight="1">
      <c r="H435" s="388"/>
      <c r="P435" s="38"/>
      <c r="R435" s="38"/>
    </row>
    <row r="436" ht="15.75" customHeight="1">
      <c r="H436" s="388"/>
      <c r="P436" s="38"/>
      <c r="R436" s="38"/>
    </row>
    <row r="437" ht="15.75" customHeight="1">
      <c r="H437" s="388"/>
      <c r="P437" s="38"/>
      <c r="R437" s="38"/>
    </row>
    <row r="438" ht="15.75" customHeight="1">
      <c r="H438" s="388"/>
      <c r="P438" s="38"/>
      <c r="R438" s="38"/>
    </row>
    <row r="439" ht="15.75" customHeight="1">
      <c r="H439" s="388"/>
      <c r="P439" s="38"/>
      <c r="R439" s="38"/>
    </row>
    <row r="440" ht="15.75" customHeight="1">
      <c r="H440" s="388"/>
      <c r="P440" s="38"/>
      <c r="R440" s="38"/>
    </row>
    <row r="441" ht="15.75" customHeight="1">
      <c r="H441" s="388"/>
      <c r="P441" s="38"/>
      <c r="R441" s="38"/>
    </row>
    <row r="442" ht="15.75" customHeight="1">
      <c r="H442" s="388"/>
      <c r="P442" s="38"/>
      <c r="R442" s="38"/>
    </row>
    <row r="443" ht="15.75" customHeight="1">
      <c r="H443" s="388"/>
      <c r="P443" s="38"/>
      <c r="R443" s="38"/>
    </row>
    <row r="444" ht="15.75" customHeight="1">
      <c r="H444" s="388"/>
      <c r="P444" s="38"/>
      <c r="R444" s="38"/>
    </row>
    <row r="445" ht="15.75" customHeight="1">
      <c r="H445" s="388"/>
      <c r="P445" s="38"/>
      <c r="R445" s="38"/>
    </row>
    <row r="446" ht="15.75" customHeight="1">
      <c r="H446" s="388"/>
      <c r="P446" s="38"/>
      <c r="R446" s="38"/>
    </row>
    <row r="447" ht="15.75" customHeight="1">
      <c r="H447" s="388"/>
      <c r="P447" s="38"/>
      <c r="R447" s="38"/>
    </row>
    <row r="448" ht="15.75" customHeight="1">
      <c r="H448" s="388"/>
      <c r="P448" s="38"/>
      <c r="R448" s="38"/>
    </row>
    <row r="449" ht="15.75" customHeight="1">
      <c r="H449" s="388"/>
      <c r="P449" s="38"/>
      <c r="R449" s="38"/>
    </row>
    <row r="450" ht="15.75" customHeight="1">
      <c r="H450" s="388"/>
      <c r="P450" s="38"/>
      <c r="R450" s="38"/>
    </row>
    <row r="451" ht="15.75" customHeight="1">
      <c r="H451" s="388"/>
      <c r="P451" s="38"/>
      <c r="R451" s="38"/>
    </row>
    <row r="452" ht="15.75" customHeight="1">
      <c r="H452" s="388"/>
      <c r="P452" s="38"/>
      <c r="R452" s="38"/>
    </row>
    <row r="453" ht="15.75" customHeight="1">
      <c r="H453" s="388"/>
      <c r="P453" s="38"/>
      <c r="R453" s="38"/>
    </row>
    <row r="454" ht="15.75" customHeight="1">
      <c r="H454" s="388"/>
      <c r="P454" s="38"/>
      <c r="R454" s="38"/>
    </row>
    <row r="455" ht="15.75" customHeight="1">
      <c r="H455" s="388"/>
      <c r="P455" s="38"/>
      <c r="R455" s="38"/>
    </row>
    <row r="456" ht="15.75" customHeight="1">
      <c r="H456" s="388"/>
      <c r="P456" s="38"/>
      <c r="R456" s="38"/>
    </row>
    <row r="457" ht="15.75" customHeight="1">
      <c r="H457" s="388"/>
      <c r="P457" s="38"/>
      <c r="R457" s="38"/>
    </row>
    <row r="458" ht="15.75" customHeight="1">
      <c r="H458" s="388"/>
      <c r="P458" s="38"/>
      <c r="R458" s="38"/>
    </row>
    <row r="459" ht="15.75" customHeight="1">
      <c r="H459" s="388"/>
      <c r="P459" s="38"/>
      <c r="R459" s="38"/>
    </row>
    <row r="460" ht="15.75" customHeight="1">
      <c r="H460" s="388"/>
      <c r="P460" s="38"/>
      <c r="R460" s="38"/>
    </row>
    <row r="461" ht="15.75" customHeight="1">
      <c r="H461" s="388"/>
      <c r="P461" s="38"/>
      <c r="R461" s="38"/>
    </row>
    <row r="462" ht="15.75" customHeight="1">
      <c r="H462" s="388"/>
      <c r="P462" s="38"/>
      <c r="R462" s="38"/>
    </row>
    <row r="463" ht="15.75" customHeight="1">
      <c r="H463" s="388"/>
      <c r="P463" s="38"/>
      <c r="R463" s="38"/>
    </row>
    <row r="464" ht="15.75" customHeight="1">
      <c r="H464" s="388"/>
      <c r="P464" s="38"/>
      <c r="R464" s="38"/>
    </row>
    <row r="465" ht="15.75" customHeight="1">
      <c r="H465" s="388"/>
      <c r="P465" s="38"/>
      <c r="R465" s="38"/>
    </row>
    <row r="466" ht="15.75" customHeight="1">
      <c r="H466" s="388"/>
      <c r="P466" s="38"/>
      <c r="R466" s="38"/>
    </row>
    <row r="467" ht="15.75" customHeight="1">
      <c r="H467" s="388"/>
      <c r="P467" s="38"/>
      <c r="R467" s="38"/>
    </row>
    <row r="468" ht="15.75" customHeight="1">
      <c r="H468" s="388"/>
      <c r="P468" s="38"/>
      <c r="R468" s="38"/>
    </row>
    <row r="469" ht="15.75" customHeight="1">
      <c r="H469" s="388"/>
      <c r="P469" s="38"/>
      <c r="R469" s="38"/>
    </row>
    <row r="470" ht="15.75" customHeight="1">
      <c r="H470" s="388"/>
      <c r="P470" s="38"/>
      <c r="R470" s="38"/>
    </row>
    <row r="471" ht="15.75" customHeight="1">
      <c r="H471" s="388"/>
      <c r="P471" s="38"/>
      <c r="R471" s="38"/>
    </row>
    <row r="472" ht="15.75" customHeight="1">
      <c r="H472" s="388"/>
      <c r="P472" s="38"/>
      <c r="R472" s="38"/>
    </row>
    <row r="473" ht="15.75" customHeight="1">
      <c r="H473" s="388"/>
      <c r="P473" s="38"/>
      <c r="R473" s="38"/>
    </row>
    <row r="474" ht="15.75" customHeight="1">
      <c r="H474" s="388"/>
      <c r="P474" s="38"/>
      <c r="R474" s="38"/>
    </row>
    <row r="475" ht="15.75" customHeight="1">
      <c r="H475" s="388"/>
      <c r="P475" s="38"/>
      <c r="R475" s="38"/>
    </row>
    <row r="476" ht="15.75" customHeight="1">
      <c r="H476" s="388"/>
      <c r="P476" s="38"/>
      <c r="R476" s="38"/>
    </row>
    <row r="477" ht="15.75" customHeight="1">
      <c r="H477" s="388"/>
      <c r="P477" s="38"/>
      <c r="R477" s="38"/>
    </row>
    <row r="478" ht="15.75" customHeight="1">
      <c r="H478" s="388"/>
      <c r="P478" s="38"/>
      <c r="R478" s="38"/>
    </row>
    <row r="479" ht="15.75" customHeight="1">
      <c r="H479" s="388"/>
      <c r="P479" s="38"/>
      <c r="R479" s="38"/>
    </row>
    <row r="480" ht="15.75" customHeight="1">
      <c r="H480" s="388"/>
      <c r="P480" s="38"/>
      <c r="R480" s="38"/>
    </row>
    <row r="481" ht="15.75" customHeight="1">
      <c r="H481" s="388"/>
      <c r="P481" s="38"/>
      <c r="R481" s="38"/>
    </row>
    <row r="482" ht="15.75" customHeight="1">
      <c r="H482" s="388"/>
      <c r="P482" s="38"/>
      <c r="R482" s="38"/>
    </row>
    <row r="483" ht="15.75" customHeight="1">
      <c r="H483" s="388"/>
      <c r="P483" s="38"/>
      <c r="R483" s="38"/>
    </row>
    <row r="484" ht="15.75" customHeight="1">
      <c r="H484" s="388"/>
      <c r="P484" s="38"/>
      <c r="R484" s="38"/>
    </row>
    <row r="485" ht="15.75" customHeight="1">
      <c r="H485" s="388"/>
      <c r="P485" s="38"/>
      <c r="R485" s="38"/>
    </row>
    <row r="486" ht="15.75" customHeight="1">
      <c r="H486" s="388"/>
      <c r="P486" s="38"/>
      <c r="R486" s="38"/>
    </row>
    <row r="487" ht="15.75" customHeight="1">
      <c r="H487" s="388"/>
      <c r="P487" s="38"/>
      <c r="R487" s="38"/>
    </row>
    <row r="488" ht="15.75" customHeight="1">
      <c r="H488" s="388"/>
      <c r="P488" s="38"/>
      <c r="R488" s="38"/>
    </row>
    <row r="489" ht="15.75" customHeight="1">
      <c r="H489" s="388"/>
      <c r="P489" s="38"/>
      <c r="R489" s="38"/>
    </row>
    <row r="490" ht="15.75" customHeight="1">
      <c r="H490" s="388"/>
      <c r="P490" s="38"/>
      <c r="R490" s="38"/>
    </row>
    <row r="491" ht="15.75" customHeight="1">
      <c r="H491" s="388"/>
      <c r="P491" s="38"/>
      <c r="R491" s="38"/>
    </row>
    <row r="492" ht="15.75" customHeight="1">
      <c r="H492" s="388"/>
      <c r="P492" s="38"/>
      <c r="R492" s="38"/>
    </row>
    <row r="493" ht="15.75" customHeight="1">
      <c r="H493" s="388"/>
      <c r="P493" s="38"/>
      <c r="R493" s="38"/>
    </row>
    <row r="494" ht="15.75" customHeight="1">
      <c r="H494" s="388"/>
      <c r="P494" s="38"/>
      <c r="R494" s="38"/>
    </row>
    <row r="495" ht="15.75" customHeight="1">
      <c r="H495" s="388"/>
      <c r="P495" s="38"/>
      <c r="R495" s="38"/>
    </row>
    <row r="496" ht="15.75" customHeight="1">
      <c r="H496" s="388"/>
      <c r="P496" s="38"/>
      <c r="R496" s="38"/>
    </row>
    <row r="497" ht="15.75" customHeight="1">
      <c r="H497" s="388"/>
      <c r="P497" s="38"/>
      <c r="R497" s="38"/>
    </row>
    <row r="498" ht="15.75" customHeight="1">
      <c r="H498" s="388"/>
      <c r="P498" s="38"/>
      <c r="R498" s="38"/>
    </row>
    <row r="499" ht="15.75" customHeight="1">
      <c r="H499" s="388"/>
      <c r="P499" s="38"/>
      <c r="R499" s="38"/>
    </row>
    <row r="500" ht="15.75" customHeight="1">
      <c r="H500" s="388"/>
      <c r="P500" s="38"/>
      <c r="R500" s="38"/>
    </row>
    <row r="501" ht="15.75" customHeight="1">
      <c r="H501" s="388"/>
      <c r="P501" s="38"/>
      <c r="R501" s="38"/>
    </row>
    <row r="502" ht="15.75" customHeight="1">
      <c r="H502" s="388"/>
      <c r="P502" s="38"/>
      <c r="R502" s="38"/>
    </row>
    <row r="503" ht="15.75" customHeight="1">
      <c r="H503" s="388"/>
      <c r="P503" s="38"/>
      <c r="R503" s="38"/>
    </row>
    <row r="504" ht="15.75" customHeight="1">
      <c r="H504" s="388"/>
      <c r="P504" s="38"/>
      <c r="R504" s="38"/>
    </row>
    <row r="505" ht="15.75" customHeight="1">
      <c r="H505" s="388"/>
      <c r="P505" s="38"/>
      <c r="R505" s="38"/>
    </row>
    <row r="506" ht="15.75" customHeight="1">
      <c r="H506" s="388"/>
      <c r="P506" s="38"/>
      <c r="R506" s="38"/>
    </row>
    <row r="507" ht="15.75" customHeight="1">
      <c r="H507" s="388"/>
      <c r="P507" s="38"/>
      <c r="R507" s="38"/>
    </row>
    <row r="508" ht="15.75" customHeight="1">
      <c r="H508" s="388"/>
      <c r="P508" s="38"/>
      <c r="R508" s="38"/>
    </row>
    <row r="509" ht="15.75" customHeight="1">
      <c r="H509" s="388"/>
      <c r="P509" s="38"/>
      <c r="R509" s="38"/>
    </row>
    <row r="510" ht="15.75" customHeight="1">
      <c r="H510" s="388"/>
      <c r="P510" s="38"/>
      <c r="R510" s="38"/>
    </row>
    <row r="511" ht="15.75" customHeight="1">
      <c r="H511" s="388"/>
      <c r="P511" s="38"/>
      <c r="R511" s="38"/>
    </row>
    <row r="512" ht="15.75" customHeight="1">
      <c r="H512" s="388"/>
      <c r="P512" s="38"/>
      <c r="R512" s="38"/>
    </row>
    <row r="513" ht="15.75" customHeight="1">
      <c r="H513" s="388"/>
      <c r="P513" s="38"/>
      <c r="R513" s="38"/>
    </row>
    <row r="514" ht="15.75" customHeight="1">
      <c r="H514" s="388"/>
      <c r="P514" s="38"/>
      <c r="R514" s="38"/>
    </row>
    <row r="515" ht="15.75" customHeight="1">
      <c r="H515" s="388"/>
      <c r="P515" s="38"/>
      <c r="R515" s="38"/>
    </row>
    <row r="516" ht="15.75" customHeight="1">
      <c r="H516" s="388"/>
      <c r="P516" s="38"/>
      <c r="R516" s="38"/>
    </row>
    <row r="517" ht="15.75" customHeight="1">
      <c r="H517" s="388"/>
      <c r="P517" s="38"/>
      <c r="R517" s="38"/>
    </row>
    <row r="518" ht="15.75" customHeight="1">
      <c r="H518" s="388"/>
      <c r="P518" s="38"/>
      <c r="R518" s="38"/>
    </row>
    <row r="519" ht="15.75" customHeight="1">
      <c r="H519" s="388"/>
      <c r="P519" s="38"/>
      <c r="R519" s="38"/>
    </row>
    <row r="520" ht="15.75" customHeight="1">
      <c r="H520" s="388"/>
      <c r="P520" s="38"/>
      <c r="R520" s="38"/>
    </row>
    <row r="521" ht="15.75" customHeight="1">
      <c r="H521" s="388"/>
      <c r="P521" s="38"/>
      <c r="R521" s="38"/>
    </row>
    <row r="522" ht="15.75" customHeight="1">
      <c r="H522" s="388"/>
      <c r="P522" s="38"/>
      <c r="R522" s="38"/>
    </row>
    <row r="523" ht="15.75" customHeight="1">
      <c r="H523" s="388"/>
      <c r="P523" s="38"/>
      <c r="R523" s="38"/>
    </row>
    <row r="524" ht="15.75" customHeight="1">
      <c r="H524" s="388"/>
      <c r="P524" s="38"/>
      <c r="R524" s="38"/>
    </row>
    <row r="525" ht="15.75" customHeight="1">
      <c r="H525" s="388"/>
      <c r="P525" s="38"/>
      <c r="R525" s="38"/>
    </row>
    <row r="526" ht="15.75" customHeight="1">
      <c r="H526" s="388"/>
      <c r="P526" s="38"/>
      <c r="R526" s="38"/>
    </row>
    <row r="527" ht="15.75" customHeight="1">
      <c r="H527" s="388"/>
      <c r="P527" s="38"/>
      <c r="R527" s="38"/>
    </row>
    <row r="528" ht="15.75" customHeight="1">
      <c r="H528" s="388"/>
      <c r="P528" s="38"/>
      <c r="R528" s="38"/>
    </row>
    <row r="529" ht="15.75" customHeight="1">
      <c r="H529" s="388"/>
      <c r="P529" s="38"/>
      <c r="R529" s="38"/>
    </row>
    <row r="530" ht="15.75" customHeight="1">
      <c r="H530" s="388"/>
      <c r="P530" s="38"/>
      <c r="R530" s="38"/>
    </row>
    <row r="531" ht="15.75" customHeight="1">
      <c r="H531" s="388"/>
      <c r="P531" s="38"/>
      <c r="R531" s="38"/>
    </row>
    <row r="532" ht="15.75" customHeight="1">
      <c r="H532" s="388"/>
      <c r="P532" s="38"/>
      <c r="R532" s="38"/>
    </row>
    <row r="533" ht="15.75" customHeight="1">
      <c r="H533" s="388"/>
      <c r="P533" s="38"/>
      <c r="R533" s="38"/>
    </row>
    <row r="534" ht="15.75" customHeight="1">
      <c r="H534" s="388"/>
      <c r="P534" s="38"/>
      <c r="R534" s="38"/>
    </row>
    <row r="535" ht="15.75" customHeight="1">
      <c r="H535" s="388"/>
      <c r="P535" s="38"/>
      <c r="R535" s="38"/>
    </row>
    <row r="536" ht="15.75" customHeight="1">
      <c r="H536" s="388"/>
      <c r="P536" s="38"/>
      <c r="R536" s="38"/>
    </row>
    <row r="537" ht="15.75" customHeight="1">
      <c r="H537" s="388"/>
      <c r="P537" s="38"/>
      <c r="R537" s="38"/>
    </row>
    <row r="538" ht="15.75" customHeight="1">
      <c r="H538" s="388"/>
      <c r="P538" s="38"/>
      <c r="R538" s="38"/>
    </row>
    <row r="539" ht="15.75" customHeight="1">
      <c r="H539" s="388"/>
      <c r="P539" s="38"/>
      <c r="R539" s="38"/>
    </row>
    <row r="540" ht="15.75" customHeight="1">
      <c r="H540" s="388"/>
      <c r="P540" s="38"/>
      <c r="R540" s="38"/>
    </row>
    <row r="541" ht="15.75" customHeight="1">
      <c r="H541" s="388"/>
      <c r="P541" s="38"/>
      <c r="R541" s="38"/>
    </row>
    <row r="542" ht="15.75" customHeight="1">
      <c r="H542" s="388"/>
      <c r="P542" s="38"/>
      <c r="R542" s="38"/>
    </row>
    <row r="543" ht="15.75" customHeight="1">
      <c r="H543" s="388"/>
      <c r="P543" s="38"/>
      <c r="R543" s="38"/>
    </row>
    <row r="544" ht="15.75" customHeight="1">
      <c r="H544" s="388"/>
      <c r="P544" s="38"/>
      <c r="R544" s="38"/>
    </row>
    <row r="545" ht="15.75" customHeight="1">
      <c r="H545" s="388"/>
      <c r="P545" s="38"/>
      <c r="R545" s="38"/>
    </row>
    <row r="546" ht="15.75" customHeight="1">
      <c r="H546" s="388"/>
      <c r="P546" s="38"/>
      <c r="R546" s="38"/>
    </row>
    <row r="547" ht="15.75" customHeight="1">
      <c r="H547" s="388"/>
      <c r="P547" s="38"/>
      <c r="R547" s="38"/>
    </row>
    <row r="548" ht="15.75" customHeight="1">
      <c r="H548" s="388"/>
      <c r="P548" s="38"/>
      <c r="R548" s="38"/>
    </row>
    <row r="549" ht="15.75" customHeight="1">
      <c r="H549" s="388"/>
      <c r="P549" s="38"/>
      <c r="R549" s="38"/>
    </row>
    <row r="550" ht="15.75" customHeight="1">
      <c r="H550" s="388"/>
      <c r="P550" s="38"/>
      <c r="R550" s="38"/>
    </row>
    <row r="551" ht="15.75" customHeight="1">
      <c r="H551" s="388"/>
      <c r="P551" s="38"/>
      <c r="R551" s="38"/>
    </row>
    <row r="552" ht="15.75" customHeight="1">
      <c r="H552" s="388"/>
      <c r="P552" s="38"/>
      <c r="R552" s="38"/>
    </row>
    <row r="553" ht="15.75" customHeight="1">
      <c r="H553" s="388"/>
      <c r="P553" s="38"/>
      <c r="R553" s="38"/>
    </row>
    <row r="554" ht="15.75" customHeight="1">
      <c r="H554" s="388"/>
      <c r="P554" s="38"/>
      <c r="R554" s="38"/>
    </row>
    <row r="555" ht="15.75" customHeight="1">
      <c r="H555" s="388"/>
      <c r="P555" s="38"/>
      <c r="R555" s="38"/>
    </row>
    <row r="556" ht="15.75" customHeight="1">
      <c r="H556" s="388"/>
      <c r="P556" s="38"/>
      <c r="R556" s="38"/>
    </row>
    <row r="557" ht="15.75" customHeight="1">
      <c r="H557" s="388"/>
      <c r="P557" s="38"/>
      <c r="R557" s="38"/>
    </row>
    <row r="558" ht="15.75" customHeight="1">
      <c r="H558" s="388"/>
      <c r="P558" s="38"/>
      <c r="R558" s="38"/>
    </row>
    <row r="559" ht="15.75" customHeight="1">
      <c r="H559" s="388"/>
      <c r="P559" s="38"/>
      <c r="R559" s="38"/>
    </row>
    <row r="560" ht="15.75" customHeight="1">
      <c r="H560" s="388"/>
      <c r="P560" s="38"/>
      <c r="R560" s="38"/>
    </row>
    <row r="561" ht="15.75" customHeight="1">
      <c r="H561" s="388"/>
      <c r="P561" s="38"/>
      <c r="R561" s="38"/>
    </row>
    <row r="562" ht="15.75" customHeight="1">
      <c r="H562" s="388"/>
      <c r="P562" s="38"/>
      <c r="R562" s="38"/>
    </row>
    <row r="563" ht="15.75" customHeight="1">
      <c r="H563" s="388"/>
      <c r="P563" s="38"/>
      <c r="R563" s="38"/>
    </row>
    <row r="564" ht="15.75" customHeight="1">
      <c r="H564" s="388"/>
      <c r="P564" s="38"/>
      <c r="R564" s="38"/>
    </row>
    <row r="565" ht="15.75" customHeight="1">
      <c r="H565" s="388"/>
      <c r="P565" s="38"/>
      <c r="R565" s="38"/>
    </row>
    <row r="566" ht="15.75" customHeight="1">
      <c r="H566" s="388"/>
      <c r="P566" s="38"/>
      <c r="R566" s="38"/>
    </row>
    <row r="567" ht="15.75" customHeight="1">
      <c r="H567" s="388"/>
      <c r="P567" s="38"/>
      <c r="R567" s="38"/>
    </row>
    <row r="568" ht="15.75" customHeight="1">
      <c r="H568" s="388"/>
      <c r="P568" s="38"/>
      <c r="R568" s="38"/>
    </row>
    <row r="569" ht="15.75" customHeight="1">
      <c r="H569" s="388"/>
      <c r="P569" s="38"/>
      <c r="R569" s="38"/>
    </row>
    <row r="570" ht="15.75" customHeight="1">
      <c r="H570" s="388"/>
      <c r="P570" s="38"/>
      <c r="R570" s="38"/>
    </row>
    <row r="571" ht="15.75" customHeight="1">
      <c r="H571" s="388"/>
      <c r="P571" s="38"/>
      <c r="R571" s="38"/>
    </row>
    <row r="572" ht="15.75" customHeight="1">
      <c r="H572" s="388"/>
      <c r="P572" s="38"/>
      <c r="R572" s="38"/>
    </row>
    <row r="573" ht="15.75" customHeight="1">
      <c r="H573" s="388"/>
      <c r="P573" s="38"/>
      <c r="R573" s="38"/>
    </row>
    <row r="574" ht="15.75" customHeight="1">
      <c r="H574" s="388"/>
      <c r="P574" s="38"/>
      <c r="R574" s="38"/>
    </row>
    <row r="575" ht="15.75" customHeight="1">
      <c r="H575" s="388"/>
      <c r="P575" s="38"/>
      <c r="R575" s="38"/>
    </row>
    <row r="576" ht="15.75" customHeight="1">
      <c r="H576" s="388"/>
      <c r="P576" s="38"/>
      <c r="R576" s="38"/>
    </row>
    <row r="577" ht="15.75" customHeight="1">
      <c r="H577" s="388"/>
      <c r="P577" s="38"/>
      <c r="R577" s="38"/>
    </row>
    <row r="578" ht="15.75" customHeight="1">
      <c r="H578" s="388"/>
      <c r="P578" s="38"/>
      <c r="R578" s="38"/>
    </row>
    <row r="579" ht="15.75" customHeight="1">
      <c r="H579" s="388"/>
      <c r="P579" s="38"/>
      <c r="R579" s="38"/>
    </row>
    <row r="580" ht="15.75" customHeight="1">
      <c r="H580" s="388"/>
      <c r="P580" s="38"/>
      <c r="R580" s="38"/>
    </row>
    <row r="581" ht="15.75" customHeight="1">
      <c r="H581" s="388"/>
      <c r="P581" s="38"/>
      <c r="R581" s="38"/>
    </row>
    <row r="582" ht="15.75" customHeight="1">
      <c r="H582" s="388"/>
      <c r="P582" s="38"/>
      <c r="R582" s="38"/>
    </row>
    <row r="583" ht="15.75" customHeight="1">
      <c r="H583" s="388"/>
      <c r="P583" s="38"/>
      <c r="R583" s="38"/>
    </row>
    <row r="584" ht="15.75" customHeight="1">
      <c r="H584" s="388"/>
      <c r="P584" s="38"/>
      <c r="R584" s="38"/>
    </row>
    <row r="585" ht="15.75" customHeight="1">
      <c r="H585" s="388"/>
      <c r="P585" s="38"/>
      <c r="R585" s="38"/>
    </row>
    <row r="586" ht="15.75" customHeight="1">
      <c r="H586" s="388"/>
      <c r="P586" s="38"/>
      <c r="R586" s="38"/>
    </row>
    <row r="587" ht="15.75" customHeight="1">
      <c r="H587" s="388"/>
      <c r="P587" s="38"/>
      <c r="R587" s="38"/>
    </row>
    <row r="588" ht="15.75" customHeight="1">
      <c r="H588" s="388"/>
      <c r="P588" s="38"/>
      <c r="R588" s="38"/>
    </row>
    <row r="589" ht="15.75" customHeight="1">
      <c r="H589" s="388"/>
      <c r="P589" s="38"/>
      <c r="R589" s="38"/>
    </row>
    <row r="590" ht="15.75" customHeight="1">
      <c r="H590" s="388"/>
      <c r="P590" s="38"/>
      <c r="R590" s="38"/>
    </row>
    <row r="591" ht="15.75" customHeight="1">
      <c r="H591" s="388"/>
      <c r="P591" s="38"/>
      <c r="R591" s="38"/>
    </row>
    <row r="592" ht="15.75" customHeight="1">
      <c r="H592" s="388"/>
      <c r="P592" s="38"/>
      <c r="R592" s="38"/>
    </row>
    <row r="593" ht="15.75" customHeight="1">
      <c r="H593" s="388"/>
      <c r="P593" s="38"/>
      <c r="R593" s="38"/>
    </row>
    <row r="594" ht="15.75" customHeight="1">
      <c r="H594" s="388"/>
      <c r="P594" s="38"/>
      <c r="R594" s="38"/>
    </row>
    <row r="595" ht="15.75" customHeight="1">
      <c r="H595" s="388"/>
      <c r="P595" s="38"/>
      <c r="R595" s="38"/>
    </row>
    <row r="596" ht="15.75" customHeight="1">
      <c r="H596" s="388"/>
      <c r="P596" s="38"/>
      <c r="R596" s="38"/>
    </row>
    <row r="597" ht="15.75" customHeight="1">
      <c r="H597" s="388"/>
      <c r="P597" s="38"/>
      <c r="R597" s="38"/>
    </row>
    <row r="598" ht="15.75" customHeight="1">
      <c r="H598" s="388"/>
      <c r="P598" s="38"/>
      <c r="R598" s="38"/>
    </row>
    <row r="599" ht="15.75" customHeight="1">
      <c r="H599" s="388"/>
      <c r="P599" s="38"/>
      <c r="R599" s="38"/>
    </row>
    <row r="600" ht="15.75" customHeight="1">
      <c r="H600" s="388"/>
      <c r="P600" s="38"/>
      <c r="R600" s="38"/>
    </row>
    <row r="601" ht="15.75" customHeight="1">
      <c r="H601" s="388"/>
      <c r="P601" s="38"/>
      <c r="R601" s="38"/>
    </row>
    <row r="602" ht="15.75" customHeight="1">
      <c r="H602" s="388"/>
      <c r="P602" s="38"/>
      <c r="R602" s="38"/>
    </row>
    <row r="603" ht="15.75" customHeight="1">
      <c r="H603" s="388"/>
      <c r="P603" s="38"/>
      <c r="R603" s="38"/>
    </row>
    <row r="604" ht="15.75" customHeight="1">
      <c r="H604" s="388"/>
      <c r="P604" s="38"/>
      <c r="R604" s="38"/>
    </row>
    <row r="605" ht="15.75" customHeight="1">
      <c r="H605" s="388"/>
      <c r="P605" s="38"/>
      <c r="R605" s="38"/>
    </row>
    <row r="606" ht="15.75" customHeight="1">
      <c r="H606" s="388"/>
      <c r="P606" s="38"/>
      <c r="R606" s="38"/>
    </row>
    <row r="607" ht="15.75" customHeight="1">
      <c r="H607" s="388"/>
      <c r="P607" s="38"/>
      <c r="R607" s="38"/>
    </row>
    <row r="608" ht="15.75" customHeight="1">
      <c r="H608" s="388"/>
      <c r="P608" s="38"/>
      <c r="R608" s="38"/>
    </row>
    <row r="609" ht="15.75" customHeight="1">
      <c r="H609" s="388"/>
      <c r="P609" s="38"/>
      <c r="R609" s="38"/>
    </row>
    <row r="610" ht="15.75" customHeight="1">
      <c r="H610" s="388"/>
      <c r="P610" s="38"/>
      <c r="R610" s="38"/>
    </row>
    <row r="611" ht="15.75" customHeight="1">
      <c r="H611" s="388"/>
      <c r="P611" s="38"/>
      <c r="R611" s="38"/>
    </row>
    <row r="612" ht="15.75" customHeight="1">
      <c r="H612" s="388"/>
      <c r="P612" s="38"/>
      <c r="R612" s="38"/>
    </row>
    <row r="613" ht="15.75" customHeight="1">
      <c r="H613" s="388"/>
      <c r="P613" s="38"/>
      <c r="R613" s="38"/>
    </row>
    <row r="614" ht="15.75" customHeight="1">
      <c r="H614" s="388"/>
      <c r="P614" s="38"/>
      <c r="R614" s="38"/>
    </row>
    <row r="615" ht="15.75" customHeight="1">
      <c r="H615" s="388"/>
      <c r="P615" s="38"/>
      <c r="R615" s="38"/>
    </row>
    <row r="616" ht="15.75" customHeight="1">
      <c r="H616" s="388"/>
      <c r="P616" s="38"/>
      <c r="R616" s="38"/>
    </row>
    <row r="617" ht="15.75" customHeight="1">
      <c r="H617" s="388"/>
      <c r="P617" s="38"/>
      <c r="R617" s="38"/>
    </row>
    <row r="618" ht="15.75" customHeight="1">
      <c r="H618" s="388"/>
      <c r="P618" s="38"/>
      <c r="R618" s="38"/>
    </row>
    <row r="619" ht="15.75" customHeight="1">
      <c r="H619" s="388"/>
      <c r="P619" s="38"/>
      <c r="R619" s="38"/>
    </row>
    <row r="620" ht="15.75" customHeight="1">
      <c r="H620" s="388"/>
      <c r="P620" s="38"/>
      <c r="R620" s="38"/>
    </row>
    <row r="621" ht="15.75" customHeight="1">
      <c r="H621" s="388"/>
      <c r="P621" s="38"/>
      <c r="R621" s="38"/>
    </row>
    <row r="622" ht="15.75" customHeight="1">
      <c r="H622" s="388"/>
      <c r="P622" s="38"/>
      <c r="R622" s="38"/>
    </row>
    <row r="623" ht="15.75" customHeight="1">
      <c r="H623" s="388"/>
      <c r="P623" s="38"/>
      <c r="R623" s="38"/>
    </row>
    <row r="624" ht="15.75" customHeight="1">
      <c r="H624" s="388"/>
      <c r="P624" s="38"/>
      <c r="R624" s="38"/>
    </row>
    <row r="625" ht="15.75" customHeight="1">
      <c r="H625" s="388"/>
      <c r="P625" s="38"/>
      <c r="R625" s="38"/>
    </row>
    <row r="626" ht="15.75" customHeight="1">
      <c r="H626" s="388"/>
      <c r="P626" s="38"/>
      <c r="R626" s="38"/>
    </row>
    <row r="627" ht="15.75" customHeight="1">
      <c r="H627" s="388"/>
      <c r="P627" s="38"/>
      <c r="R627" s="38"/>
    </row>
    <row r="628" ht="15.75" customHeight="1">
      <c r="H628" s="388"/>
      <c r="P628" s="38"/>
      <c r="R628" s="38"/>
    </row>
    <row r="629" ht="15.75" customHeight="1">
      <c r="H629" s="388"/>
      <c r="P629" s="38"/>
      <c r="R629" s="38"/>
    </row>
    <row r="630" ht="15.75" customHeight="1">
      <c r="H630" s="388"/>
      <c r="P630" s="38"/>
      <c r="R630" s="38"/>
    </row>
    <row r="631" ht="15.75" customHeight="1">
      <c r="H631" s="388"/>
      <c r="P631" s="38"/>
      <c r="R631" s="38"/>
    </row>
    <row r="632" ht="15.75" customHeight="1">
      <c r="H632" s="388"/>
      <c r="P632" s="38"/>
      <c r="R632" s="38"/>
    </row>
    <row r="633" ht="15.75" customHeight="1">
      <c r="H633" s="388"/>
      <c r="P633" s="38"/>
      <c r="R633" s="38"/>
    </row>
    <row r="634" ht="15.75" customHeight="1">
      <c r="H634" s="388"/>
      <c r="P634" s="38"/>
      <c r="R634" s="38"/>
    </row>
    <row r="635" ht="15.75" customHeight="1">
      <c r="H635" s="388"/>
      <c r="P635" s="38"/>
      <c r="R635" s="38"/>
    </row>
    <row r="636" ht="15.75" customHeight="1">
      <c r="H636" s="388"/>
      <c r="P636" s="38"/>
      <c r="R636" s="38"/>
    </row>
    <row r="637" ht="15.75" customHeight="1">
      <c r="H637" s="388"/>
      <c r="P637" s="38"/>
      <c r="R637" s="38"/>
    </row>
    <row r="638" ht="15.75" customHeight="1">
      <c r="H638" s="388"/>
      <c r="P638" s="38"/>
      <c r="R638" s="38"/>
    </row>
    <row r="639" ht="15.75" customHeight="1">
      <c r="H639" s="388"/>
      <c r="P639" s="38"/>
      <c r="R639" s="38"/>
    </row>
    <row r="640" ht="15.75" customHeight="1">
      <c r="H640" s="388"/>
      <c r="P640" s="38"/>
      <c r="R640" s="38"/>
    </row>
    <row r="641" ht="15.75" customHeight="1">
      <c r="H641" s="388"/>
      <c r="P641" s="38"/>
      <c r="R641" s="38"/>
    </row>
    <row r="642" ht="15.75" customHeight="1">
      <c r="H642" s="388"/>
      <c r="P642" s="38"/>
      <c r="R642" s="38"/>
    </row>
    <row r="643" ht="15.75" customHeight="1">
      <c r="H643" s="388"/>
      <c r="P643" s="38"/>
      <c r="R643" s="38"/>
    </row>
    <row r="644" ht="15.75" customHeight="1">
      <c r="H644" s="388"/>
      <c r="P644" s="38"/>
      <c r="R644" s="38"/>
    </row>
    <row r="645" ht="15.75" customHeight="1">
      <c r="H645" s="388"/>
      <c r="P645" s="38"/>
      <c r="R645" s="38"/>
    </row>
    <row r="646" ht="15.75" customHeight="1">
      <c r="H646" s="388"/>
      <c r="P646" s="38"/>
      <c r="R646" s="38"/>
    </row>
    <row r="647" ht="15.75" customHeight="1">
      <c r="H647" s="388"/>
      <c r="P647" s="38"/>
      <c r="R647" s="38"/>
    </row>
    <row r="648" ht="15.75" customHeight="1">
      <c r="H648" s="388"/>
      <c r="P648" s="38"/>
      <c r="R648" s="38"/>
    </row>
    <row r="649" ht="15.75" customHeight="1">
      <c r="H649" s="388"/>
      <c r="P649" s="38"/>
      <c r="R649" s="38"/>
    </row>
    <row r="650" ht="15.75" customHeight="1">
      <c r="H650" s="388"/>
      <c r="P650" s="38"/>
      <c r="R650" s="38"/>
    </row>
    <row r="651" ht="15.75" customHeight="1">
      <c r="H651" s="388"/>
      <c r="P651" s="38"/>
      <c r="R651" s="38"/>
    </row>
    <row r="652" ht="15.75" customHeight="1">
      <c r="H652" s="388"/>
      <c r="P652" s="38"/>
      <c r="R652" s="38"/>
    </row>
    <row r="653" ht="15.75" customHeight="1">
      <c r="H653" s="388"/>
      <c r="P653" s="38"/>
      <c r="R653" s="38"/>
    </row>
    <row r="654" ht="15.75" customHeight="1">
      <c r="H654" s="388"/>
      <c r="P654" s="38"/>
      <c r="R654" s="38"/>
    </row>
    <row r="655" ht="15.75" customHeight="1">
      <c r="H655" s="388"/>
      <c r="P655" s="38"/>
      <c r="R655" s="38"/>
    </row>
    <row r="656" ht="15.75" customHeight="1">
      <c r="H656" s="388"/>
      <c r="P656" s="38"/>
      <c r="R656" s="38"/>
    </row>
    <row r="657" ht="15.75" customHeight="1">
      <c r="H657" s="388"/>
      <c r="P657" s="38"/>
      <c r="R657" s="38"/>
    </row>
    <row r="658" ht="15.75" customHeight="1">
      <c r="H658" s="388"/>
      <c r="P658" s="38"/>
      <c r="R658" s="38"/>
    </row>
    <row r="659" ht="15.75" customHeight="1">
      <c r="H659" s="388"/>
      <c r="P659" s="38"/>
      <c r="R659" s="38"/>
    </row>
    <row r="660" ht="15.75" customHeight="1">
      <c r="H660" s="388"/>
      <c r="P660" s="38"/>
      <c r="R660" s="38"/>
    </row>
    <row r="661" ht="15.75" customHeight="1">
      <c r="H661" s="388"/>
      <c r="P661" s="38"/>
      <c r="R661" s="38"/>
    </row>
    <row r="662" ht="15.75" customHeight="1">
      <c r="H662" s="388"/>
      <c r="P662" s="38"/>
      <c r="R662" s="38"/>
    </row>
    <row r="663" ht="15.75" customHeight="1">
      <c r="H663" s="388"/>
      <c r="P663" s="38"/>
      <c r="R663" s="38"/>
    </row>
    <row r="664" ht="15.75" customHeight="1">
      <c r="H664" s="388"/>
      <c r="P664" s="38"/>
      <c r="R664" s="38"/>
    </row>
    <row r="665" ht="15.75" customHeight="1">
      <c r="H665" s="388"/>
      <c r="P665" s="38"/>
      <c r="R665" s="38"/>
    </row>
    <row r="666" ht="15.75" customHeight="1">
      <c r="H666" s="388"/>
      <c r="P666" s="38"/>
      <c r="R666" s="38"/>
    </row>
    <row r="667" ht="15.75" customHeight="1">
      <c r="H667" s="388"/>
      <c r="P667" s="38"/>
      <c r="R667" s="38"/>
    </row>
    <row r="668" ht="15.75" customHeight="1">
      <c r="H668" s="388"/>
      <c r="P668" s="38"/>
      <c r="R668" s="38"/>
    </row>
    <row r="669" ht="15.75" customHeight="1">
      <c r="H669" s="388"/>
      <c r="P669" s="38"/>
      <c r="R669" s="38"/>
    </row>
    <row r="670" ht="15.75" customHeight="1">
      <c r="H670" s="388"/>
      <c r="P670" s="38"/>
      <c r="R670" s="38"/>
    </row>
    <row r="671" ht="15.75" customHeight="1">
      <c r="H671" s="388"/>
      <c r="P671" s="38"/>
      <c r="R671" s="38"/>
    </row>
    <row r="672" ht="15.75" customHeight="1">
      <c r="H672" s="388"/>
      <c r="P672" s="38"/>
      <c r="R672" s="38"/>
    </row>
    <row r="673" ht="15.75" customHeight="1">
      <c r="H673" s="388"/>
      <c r="P673" s="38"/>
      <c r="R673" s="38"/>
    </row>
    <row r="674" ht="15.75" customHeight="1">
      <c r="H674" s="388"/>
      <c r="P674" s="38"/>
      <c r="R674" s="38"/>
    </row>
    <row r="675" ht="15.75" customHeight="1">
      <c r="H675" s="388"/>
      <c r="P675" s="38"/>
      <c r="R675" s="38"/>
    </row>
    <row r="676" ht="15.75" customHeight="1">
      <c r="H676" s="388"/>
      <c r="P676" s="38"/>
      <c r="R676" s="38"/>
    </row>
    <row r="677" ht="15.75" customHeight="1">
      <c r="H677" s="388"/>
      <c r="P677" s="38"/>
      <c r="R677" s="38"/>
    </row>
    <row r="678" ht="15.75" customHeight="1">
      <c r="H678" s="388"/>
      <c r="P678" s="38"/>
      <c r="R678" s="38"/>
    </row>
    <row r="679" ht="15.75" customHeight="1">
      <c r="H679" s="388"/>
      <c r="P679" s="38"/>
      <c r="R679" s="38"/>
    </row>
    <row r="680" ht="15.75" customHeight="1">
      <c r="H680" s="388"/>
      <c r="P680" s="38"/>
      <c r="R680" s="38"/>
    </row>
    <row r="681" ht="15.75" customHeight="1">
      <c r="H681" s="388"/>
      <c r="P681" s="38"/>
      <c r="R681" s="38"/>
    </row>
    <row r="682" ht="15.75" customHeight="1">
      <c r="H682" s="388"/>
      <c r="P682" s="38"/>
      <c r="R682" s="38"/>
    </row>
    <row r="683" ht="15.75" customHeight="1">
      <c r="H683" s="388"/>
      <c r="P683" s="38"/>
      <c r="R683" s="38"/>
    </row>
    <row r="684" ht="15.75" customHeight="1">
      <c r="H684" s="388"/>
      <c r="P684" s="38"/>
      <c r="R684" s="38"/>
    </row>
    <row r="685" ht="15.75" customHeight="1">
      <c r="H685" s="388"/>
      <c r="P685" s="38"/>
      <c r="R685" s="38"/>
    </row>
    <row r="686" ht="15.75" customHeight="1">
      <c r="H686" s="388"/>
      <c r="P686" s="38"/>
      <c r="R686" s="38"/>
    </row>
    <row r="687" ht="15.75" customHeight="1">
      <c r="H687" s="388"/>
      <c r="P687" s="38"/>
      <c r="R687" s="38"/>
    </row>
    <row r="688" ht="15.75" customHeight="1">
      <c r="H688" s="388"/>
      <c r="P688" s="38"/>
      <c r="R688" s="38"/>
    </row>
    <row r="689" ht="15.75" customHeight="1">
      <c r="H689" s="388"/>
      <c r="P689" s="38"/>
      <c r="R689" s="38"/>
    </row>
    <row r="690" ht="15.75" customHeight="1">
      <c r="H690" s="388"/>
      <c r="P690" s="38"/>
      <c r="R690" s="38"/>
    </row>
    <row r="691" ht="15.75" customHeight="1">
      <c r="H691" s="388"/>
      <c r="P691" s="38"/>
      <c r="R691" s="38"/>
    </row>
    <row r="692" ht="15.75" customHeight="1">
      <c r="H692" s="388"/>
      <c r="P692" s="38"/>
      <c r="R692" s="38"/>
    </row>
    <row r="693" ht="15.75" customHeight="1">
      <c r="H693" s="388"/>
      <c r="P693" s="38"/>
      <c r="R693" s="38"/>
    </row>
    <row r="694" ht="15.75" customHeight="1">
      <c r="H694" s="388"/>
      <c r="P694" s="38"/>
      <c r="R694" s="38"/>
    </row>
    <row r="695" ht="15.75" customHeight="1">
      <c r="H695" s="388"/>
      <c r="P695" s="38"/>
      <c r="R695" s="38"/>
    </row>
    <row r="696" ht="15.75" customHeight="1">
      <c r="H696" s="388"/>
      <c r="P696" s="38"/>
      <c r="R696" s="38"/>
    </row>
    <row r="697" ht="15.75" customHeight="1">
      <c r="H697" s="388"/>
      <c r="P697" s="38"/>
      <c r="R697" s="38"/>
    </row>
    <row r="698" ht="15.75" customHeight="1">
      <c r="H698" s="388"/>
      <c r="P698" s="38"/>
      <c r="R698" s="38"/>
    </row>
    <row r="699" ht="15.75" customHeight="1">
      <c r="H699" s="388"/>
      <c r="P699" s="38"/>
      <c r="R699" s="38"/>
    </row>
    <row r="700" ht="15.75" customHeight="1">
      <c r="H700" s="388"/>
      <c r="P700" s="38"/>
      <c r="R700" s="38"/>
    </row>
    <row r="701" ht="15.75" customHeight="1">
      <c r="H701" s="388"/>
      <c r="P701" s="38"/>
      <c r="R701" s="38"/>
    </row>
    <row r="702" ht="15.75" customHeight="1">
      <c r="H702" s="388"/>
      <c r="P702" s="38"/>
      <c r="R702" s="38"/>
    </row>
    <row r="703" ht="15.75" customHeight="1">
      <c r="H703" s="388"/>
      <c r="P703" s="38"/>
      <c r="R703" s="38"/>
    </row>
    <row r="704" ht="15.75" customHeight="1">
      <c r="H704" s="388"/>
      <c r="P704" s="38"/>
      <c r="R704" s="38"/>
    </row>
    <row r="705" ht="15.75" customHeight="1">
      <c r="H705" s="388"/>
      <c r="P705" s="38"/>
      <c r="R705" s="38"/>
    </row>
    <row r="706" ht="15.75" customHeight="1">
      <c r="H706" s="388"/>
      <c r="P706" s="38"/>
      <c r="R706" s="38"/>
    </row>
    <row r="707" ht="15.75" customHeight="1">
      <c r="H707" s="388"/>
      <c r="P707" s="38"/>
      <c r="R707" s="38"/>
    </row>
    <row r="708" ht="15.75" customHeight="1">
      <c r="H708" s="388"/>
      <c r="P708" s="38"/>
      <c r="R708" s="38"/>
    </row>
    <row r="709" ht="15.75" customHeight="1">
      <c r="H709" s="388"/>
      <c r="P709" s="38"/>
      <c r="R709" s="38"/>
    </row>
    <row r="710" ht="15.75" customHeight="1">
      <c r="H710" s="388"/>
      <c r="P710" s="38"/>
      <c r="R710" s="38"/>
    </row>
    <row r="711" ht="15.75" customHeight="1">
      <c r="H711" s="388"/>
      <c r="P711" s="38"/>
      <c r="R711" s="38"/>
    </row>
    <row r="712" ht="15.75" customHeight="1">
      <c r="H712" s="388"/>
      <c r="P712" s="38"/>
      <c r="R712" s="38"/>
    </row>
    <row r="713" ht="15.75" customHeight="1">
      <c r="H713" s="388"/>
      <c r="P713" s="38"/>
      <c r="R713" s="38"/>
    </row>
    <row r="714" ht="15.75" customHeight="1">
      <c r="H714" s="388"/>
      <c r="P714" s="38"/>
      <c r="R714" s="38"/>
    </row>
    <row r="715" ht="15.75" customHeight="1">
      <c r="H715" s="388"/>
      <c r="P715" s="38"/>
      <c r="R715" s="38"/>
    </row>
    <row r="716" ht="15.75" customHeight="1">
      <c r="H716" s="388"/>
      <c r="P716" s="38"/>
      <c r="R716" s="38"/>
    </row>
    <row r="717" ht="15.75" customHeight="1">
      <c r="H717" s="388"/>
      <c r="P717" s="38"/>
      <c r="R717" s="38"/>
    </row>
    <row r="718" ht="15.75" customHeight="1">
      <c r="H718" s="388"/>
      <c r="P718" s="38"/>
      <c r="R718" s="38"/>
    </row>
    <row r="719" ht="15.75" customHeight="1">
      <c r="H719" s="388"/>
      <c r="P719" s="38"/>
      <c r="R719" s="38"/>
    </row>
    <row r="720" ht="15.75" customHeight="1">
      <c r="H720" s="388"/>
      <c r="P720" s="38"/>
      <c r="R720" s="38"/>
    </row>
    <row r="721" ht="15.75" customHeight="1">
      <c r="H721" s="388"/>
      <c r="P721" s="38"/>
      <c r="R721" s="38"/>
    </row>
    <row r="722" ht="15.75" customHeight="1">
      <c r="H722" s="388"/>
      <c r="P722" s="38"/>
      <c r="R722" s="38"/>
    </row>
    <row r="723" ht="15.75" customHeight="1">
      <c r="H723" s="388"/>
      <c r="P723" s="38"/>
      <c r="R723" s="38"/>
    </row>
    <row r="724" ht="15.75" customHeight="1">
      <c r="H724" s="388"/>
      <c r="P724" s="38"/>
      <c r="R724" s="38"/>
    </row>
    <row r="725" ht="15.75" customHeight="1">
      <c r="H725" s="388"/>
      <c r="P725" s="38"/>
      <c r="R725" s="38"/>
    </row>
    <row r="726" ht="15.75" customHeight="1">
      <c r="H726" s="388"/>
      <c r="P726" s="38"/>
      <c r="R726" s="38"/>
    </row>
    <row r="727" ht="15.75" customHeight="1">
      <c r="H727" s="388"/>
      <c r="P727" s="38"/>
      <c r="R727" s="38"/>
    </row>
    <row r="728" ht="15.75" customHeight="1">
      <c r="H728" s="388"/>
      <c r="P728" s="38"/>
      <c r="R728" s="38"/>
    </row>
    <row r="729" ht="15.75" customHeight="1">
      <c r="H729" s="388"/>
      <c r="P729" s="38"/>
      <c r="R729" s="38"/>
    </row>
    <row r="730" ht="15.75" customHeight="1">
      <c r="H730" s="388"/>
      <c r="P730" s="38"/>
      <c r="R730" s="38"/>
    </row>
    <row r="731" ht="15.75" customHeight="1">
      <c r="H731" s="388"/>
      <c r="P731" s="38"/>
      <c r="R731" s="38"/>
    </row>
    <row r="732" ht="15.75" customHeight="1">
      <c r="H732" s="388"/>
      <c r="P732" s="38"/>
      <c r="R732" s="38"/>
    </row>
    <row r="733" ht="15.75" customHeight="1">
      <c r="H733" s="388"/>
      <c r="P733" s="38"/>
      <c r="R733" s="38"/>
    </row>
    <row r="734" ht="15.75" customHeight="1">
      <c r="H734" s="388"/>
      <c r="P734" s="38"/>
      <c r="R734" s="38"/>
    </row>
    <row r="735" ht="15.75" customHeight="1">
      <c r="H735" s="388"/>
      <c r="P735" s="38"/>
      <c r="R735" s="38"/>
    </row>
    <row r="736" ht="15.75" customHeight="1">
      <c r="H736" s="388"/>
      <c r="P736" s="38"/>
      <c r="R736" s="38"/>
    </row>
    <row r="737" ht="15.75" customHeight="1">
      <c r="H737" s="388"/>
      <c r="P737" s="38"/>
      <c r="R737" s="38"/>
    </row>
    <row r="738" ht="15.75" customHeight="1">
      <c r="H738" s="388"/>
      <c r="P738" s="38"/>
      <c r="R738" s="38"/>
    </row>
    <row r="739" ht="15.75" customHeight="1">
      <c r="H739" s="388"/>
      <c r="P739" s="38"/>
      <c r="R739" s="38"/>
    </row>
    <row r="740" ht="15.75" customHeight="1">
      <c r="H740" s="388"/>
      <c r="P740" s="38"/>
      <c r="R740" s="38"/>
    </row>
    <row r="741" ht="15.75" customHeight="1">
      <c r="H741" s="388"/>
      <c r="P741" s="38"/>
      <c r="R741" s="38"/>
    </row>
    <row r="742" ht="15.75" customHeight="1">
      <c r="H742" s="388"/>
      <c r="P742" s="38"/>
      <c r="R742" s="38"/>
    </row>
    <row r="743" ht="15.75" customHeight="1">
      <c r="H743" s="388"/>
      <c r="P743" s="38"/>
      <c r="R743" s="38"/>
    </row>
    <row r="744" ht="15.75" customHeight="1">
      <c r="H744" s="388"/>
      <c r="P744" s="38"/>
      <c r="R744" s="38"/>
    </row>
    <row r="745" ht="15.75" customHeight="1">
      <c r="H745" s="388"/>
      <c r="P745" s="38"/>
      <c r="R745" s="38"/>
    </row>
    <row r="746" ht="15.75" customHeight="1">
      <c r="H746" s="388"/>
      <c r="P746" s="38"/>
      <c r="R746" s="38"/>
    </row>
    <row r="747" ht="15.75" customHeight="1">
      <c r="H747" s="388"/>
      <c r="P747" s="38"/>
      <c r="R747" s="38"/>
    </row>
    <row r="748" ht="15.75" customHeight="1">
      <c r="H748" s="388"/>
      <c r="P748" s="38"/>
      <c r="R748" s="38"/>
    </row>
    <row r="749" ht="15.75" customHeight="1">
      <c r="H749" s="388"/>
      <c r="P749" s="38"/>
      <c r="R749" s="38"/>
    </row>
    <row r="750" ht="15.75" customHeight="1">
      <c r="H750" s="388"/>
      <c r="P750" s="38"/>
      <c r="R750" s="38"/>
    </row>
    <row r="751" ht="15.75" customHeight="1">
      <c r="H751" s="388"/>
      <c r="P751" s="38"/>
      <c r="R751" s="38"/>
    </row>
    <row r="752" ht="15.75" customHeight="1">
      <c r="H752" s="388"/>
      <c r="P752" s="38"/>
      <c r="R752" s="38"/>
    </row>
    <row r="753" ht="15.75" customHeight="1">
      <c r="H753" s="388"/>
      <c r="P753" s="38"/>
      <c r="R753" s="38"/>
    </row>
    <row r="754" ht="15.75" customHeight="1">
      <c r="H754" s="388"/>
      <c r="P754" s="38"/>
      <c r="R754" s="38"/>
    </row>
    <row r="755" ht="15.75" customHeight="1">
      <c r="H755" s="388"/>
      <c r="P755" s="38"/>
      <c r="R755" s="38"/>
    </row>
    <row r="756" ht="15.75" customHeight="1">
      <c r="H756" s="388"/>
      <c r="P756" s="38"/>
      <c r="R756" s="38"/>
    </row>
    <row r="757" ht="15.75" customHeight="1">
      <c r="H757" s="388"/>
      <c r="P757" s="38"/>
      <c r="R757" s="38"/>
    </row>
    <row r="758" ht="15.75" customHeight="1">
      <c r="H758" s="388"/>
      <c r="P758" s="38"/>
      <c r="R758" s="38"/>
    </row>
    <row r="759" ht="15.75" customHeight="1">
      <c r="H759" s="388"/>
      <c r="P759" s="38"/>
      <c r="R759" s="38"/>
    </row>
    <row r="760" ht="15.75" customHeight="1">
      <c r="H760" s="388"/>
      <c r="P760" s="38"/>
      <c r="R760" s="38"/>
    </row>
    <row r="761" ht="15.75" customHeight="1">
      <c r="H761" s="388"/>
      <c r="P761" s="38"/>
      <c r="R761" s="38"/>
    </row>
    <row r="762" ht="15.75" customHeight="1">
      <c r="H762" s="388"/>
      <c r="P762" s="38"/>
      <c r="R762" s="38"/>
    </row>
    <row r="763" ht="15.75" customHeight="1">
      <c r="H763" s="388"/>
      <c r="P763" s="38"/>
      <c r="R763" s="38"/>
    </row>
    <row r="764" ht="15.75" customHeight="1">
      <c r="H764" s="388"/>
      <c r="P764" s="38"/>
      <c r="R764" s="38"/>
    </row>
    <row r="765" ht="15.75" customHeight="1">
      <c r="H765" s="388"/>
      <c r="P765" s="38"/>
      <c r="R765" s="38"/>
    </row>
    <row r="766" ht="15.75" customHeight="1">
      <c r="H766" s="388"/>
      <c r="P766" s="38"/>
      <c r="R766" s="38"/>
    </row>
    <row r="767" ht="15.75" customHeight="1">
      <c r="H767" s="388"/>
      <c r="P767" s="38"/>
      <c r="R767" s="38"/>
    </row>
    <row r="768" ht="15.75" customHeight="1">
      <c r="H768" s="388"/>
      <c r="P768" s="38"/>
      <c r="R768" s="38"/>
    </row>
    <row r="769" ht="15.75" customHeight="1">
      <c r="H769" s="388"/>
      <c r="P769" s="38"/>
      <c r="R769" s="38"/>
    </row>
    <row r="770" ht="15.75" customHeight="1">
      <c r="H770" s="388"/>
      <c r="P770" s="38"/>
      <c r="R770" s="38"/>
    </row>
    <row r="771" ht="15.75" customHeight="1">
      <c r="H771" s="388"/>
      <c r="P771" s="38"/>
      <c r="R771" s="38"/>
    </row>
    <row r="772" ht="15.75" customHeight="1">
      <c r="H772" s="388"/>
      <c r="P772" s="38"/>
      <c r="R772" s="38"/>
    </row>
    <row r="773" ht="15.75" customHeight="1">
      <c r="H773" s="388"/>
      <c r="P773" s="38"/>
      <c r="R773" s="38"/>
    </row>
    <row r="774" ht="15.75" customHeight="1">
      <c r="H774" s="388"/>
      <c r="P774" s="38"/>
      <c r="R774" s="38"/>
    </row>
    <row r="775" ht="15.75" customHeight="1">
      <c r="H775" s="388"/>
      <c r="P775" s="38"/>
      <c r="R775" s="38"/>
    </row>
    <row r="776" ht="15.75" customHeight="1">
      <c r="H776" s="388"/>
      <c r="P776" s="38"/>
      <c r="R776" s="38"/>
    </row>
    <row r="777" ht="15.75" customHeight="1">
      <c r="H777" s="388"/>
      <c r="P777" s="38"/>
      <c r="R777" s="38"/>
    </row>
    <row r="778" ht="15.75" customHeight="1">
      <c r="H778" s="388"/>
      <c r="P778" s="38"/>
      <c r="R778" s="38"/>
    </row>
    <row r="779" ht="15.75" customHeight="1">
      <c r="H779" s="388"/>
      <c r="P779" s="38"/>
      <c r="R779" s="38"/>
    </row>
    <row r="780" ht="15.75" customHeight="1">
      <c r="H780" s="388"/>
      <c r="P780" s="38"/>
      <c r="R780" s="38"/>
    </row>
    <row r="781" ht="15.75" customHeight="1">
      <c r="H781" s="388"/>
      <c r="P781" s="38"/>
      <c r="R781" s="38"/>
    </row>
    <row r="782" ht="15.75" customHeight="1">
      <c r="H782" s="388"/>
      <c r="P782" s="38"/>
      <c r="R782" s="38"/>
    </row>
    <row r="783" ht="15.75" customHeight="1">
      <c r="H783" s="388"/>
      <c r="P783" s="38"/>
      <c r="R783" s="38"/>
    </row>
    <row r="784" ht="15.75" customHeight="1">
      <c r="H784" s="388"/>
      <c r="P784" s="38"/>
      <c r="R784" s="38"/>
    </row>
    <row r="785" ht="15.75" customHeight="1">
      <c r="H785" s="388"/>
      <c r="P785" s="38"/>
      <c r="R785" s="38"/>
    </row>
    <row r="786" ht="15.75" customHeight="1">
      <c r="H786" s="388"/>
      <c r="P786" s="38"/>
      <c r="R786" s="38"/>
    </row>
    <row r="787" ht="15.75" customHeight="1">
      <c r="H787" s="388"/>
      <c r="P787" s="38"/>
      <c r="R787" s="38"/>
    </row>
    <row r="788" ht="15.75" customHeight="1">
      <c r="H788" s="388"/>
      <c r="P788" s="38"/>
      <c r="R788" s="38"/>
    </row>
    <row r="789" ht="15.75" customHeight="1">
      <c r="H789" s="388"/>
      <c r="P789" s="38"/>
      <c r="R789" s="38"/>
    </row>
    <row r="790" ht="15.75" customHeight="1">
      <c r="H790" s="388"/>
      <c r="P790" s="38"/>
      <c r="R790" s="38"/>
    </row>
    <row r="791" ht="15.75" customHeight="1">
      <c r="H791" s="388"/>
      <c r="P791" s="38"/>
      <c r="R791" s="38"/>
    </row>
    <row r="792" ht="15.75" customHeight="1">
      <c r="H792" s="388"/>
      <c r="P792" s="38"/>
      <c r="R792" s="38"/>
    </row>
    <row r="793" ht="15.75" customHeight="1">
      <c r="H793" s="388"/>
      <c r="P793" s="38"/>
      <c r="R793" s="38"/>
    </row>
    <row r="794" ht="15.75" customHeight="1">
      <c r="H794" s="388"/>
      <c r="P794" s="38"/>
      <c r="R794" s="38"/>
    </row>
    <row r="795" ht="15.75" customHeight="1">
      <c r="H795" s="388"/>
      <c r="P795" s="38"/>
      <c r="R795" s="38"/>
    </row>
    <row r="796" ht="15.75" customHeight="1">
      <c r="H796" s="388"/>
      <c r="P796" s="38"/>
      <c r="R796" s="38"/>
    </row>
    <row r="797" ht="15.75" customHeight="1">
      <c r="H797" s="388"/>
      <c r="P797" s="38"/>
      <c r="R797" s="38"/>
    </row>
    <row r="798" ht="15.75" customHeight="1">
      <c r="H798" s="388"/>
      <c r="P798" s="38"/>
      <c r="R798" s="38"/>
    </row>
    <row r="799" ht="15.75" customHeight="1">
      <c r="H799" s="388"/>
      <c r="P799" s="38"/>
      <c r="R799" s="38"/>
    </row>
    <row r="800" ht="15.75" customHeight="1">
      <c r="H800" s="388"/>
      <c r="P800" s="38"/>
      <c r="R800" s="38"/>
    </row>
    <row r="801" ht="15.75" customHeight="1">
      <c r="H801" s="388"/>
      <c r="P801" s="38"/>
      <c r="R801" s="38"/>
    </row>
    <row r="802" ht="15.75" customHeight="1">
      <c r="H802" s="388"/>
      <c r="P802" s="38"/>
      <c r="R802" s="38"/>
    </row>
    <row r="803" ht="15.75" customHeight="1">
      <c r="H803" s="388"/>
      <c r="P803" s="38"/>
      <c r="R803" s="38"/>
    </row>
    <row r="804" ht="15.75" customHeight="1">
      <c r="H804" s="388"/>
      <c r="P804" s="38"/>
      <c r="R804" s="38"/>
    </row>
    <row r="805" ht="15.75" customHeight="1">
      <c r="H805" s="388"/>
      <c r="P805" s="38"/>
      <c r="R805" s="38"/>
    </row>
    <row r="806" ht="15.75" customHeight="1">
      <c r="H806" s="388"/>
      <c r="P806" s="38"/>
      <c r="R806" s="38"/>
    </row>
    <row r="807" ht="15.75" customHeight="1">
      <c r="H807" s="388"/>
      <c r="P807" s="38"/>
      <c r="R807" s="38"/>
    </row>
    <row r="808" ht="15.75" customHeight="1">
      <c r="H808" s="388"/>
      <c r="P808" s="38"/>
      <c r="R808" s="38"/>
    </row>
    <row r="809" ht="15.75" customHeight="1">
      <c r="H809" s="388"/>
      <c r="P809" s="38"/>
      <c r="R809" s="38"/>
    </row>
    <row r="810" ht="15.75" customHeight="1">
      <c r="H810" s="388"/>
      <c r="P810" s="38"/>
      <c r="R810" s="38"/>
    </row>
    <row r="811" ht="15.75" customHeight="1">
      <c r="H811" s="388"/>
      <c r="P811" s="38"/>
      <c r="R811" s="38"/>
    </row>
    <row r="812" ht="15.75" customHeight="1">
      <c r="H812" s="388"/>
      <c r="P812" s="38"/>
      <c r="R812" s="38"/>
    </row>
    <row r="813" ht="15.75" customHeight="1">
      <c r="H813" s="388"/>
      <c r="P813" s="38"/>
      <c r="R813" s="38"/>
    </row>
    <row r="814" ht="15.75" customHeight="1">
      <c r="H814" s="388"/>
      <c r="P814" s="38"/>
      <c r="R814" s="38"/>
    </row>
    <row r="815" ht="15.75" customHeight="1">
      <c r="H815" s="388"/>
      <c r="P815" s="38"/>
      <c r="R815" s="38"/>
    </row>
    <row r="816" ht="15.75" customHeight="1">
      <c r="H816" s="388"/>
      <c r="P816" s="38"/>
      <c r="R816" s="38"/>
    </row>
    <row r="817" ht="15.75" customHeight="1">
      <c r="H817" s="388"/>
      <c r="P817" s="38"/>
      <c r="R817" s="38"/>
    </row>
    <row r="818" ht="15.75" customHeight="1">
      <c r="H818" s="388"/>
      <c r="P818" s="38"/>
      <c r="R818" s="38"/>
    </row>
    <row r="819" ht="15.75" customHeight="1">
      <c r="H819" s="388"/>
      <c r="P819" s="38"/>
      <c r="R819" s="38"/>
    </row>
    <row r="820" ht="15.75" customHeight="1">
      <c r="H820" s="388"/>
      <c r="P820" s="38"/>
      <c r="R820" s="38"/>
    </row>
    <row r="821" ht="15.75" customHeight="1">
      <c r="H821" s="388"/>
      <c r="P821" s="38"/>
      <c r="R821" s="38"/>
    </row>
    <row r="822" ht="15.75" customHeight="1">
      <c r="H822" s="388"/>
      <c r="P822" s="38"/>
      <c r="R822" s="38"/>
    </row>
    <row r="823" ht="15.75" customHeight="1">
      <c r="H823" s="388"/>
      <c r="P823" s="38"/>
      <c r="R823" s="38"/>
    </row>
    <row r="824" ht="15.75" customHeight="1">
      <c r="H824" s="388"/>
      <c r="P824" s="38"/>
      <c r="R824" s="38"/>
    </row>
    <row r="825" ht="15.75" customHeight="1">
      <c r="H825" s="388"/>
      <c r="P825" s="38"/>
      <c r="R825" s="38"/>
    </row>
    <row r="826" ht="15.75" customHeight="1">
      <c r="H826" s="388"/>
      <c r="P826" s="38"/>
      <c r="R826" s="38"/>
    </row>
    <row r="827" ht="15.75" customHeight="1">
      <c r="H827" s="388"/>
      <c r="P827" s="38"/>
      <c r="R827" s="38"/>
    </row>
    <row r="828" ht="15.75" customHeight="1">
      <c r="H828" s="388"/>
      <c r="P828" s="38"/>
      <c r="R828" s="38"/>
    </row>
    <row r="829" ht="15.75" customHeight="1">
      <c r="H829" s="388"/>
      <c r="P829" s="38"/>
      <c r="R829" s="38"/>
    </row>
    <row r="830" ht="15.75" customHeight="1">
      <c r="H830" s="388"/>
      <c r="P830" s="38"/>
      <c r="R830" s="38"/>
    </row>
    <row r="831" ht="15.75" customHeight="1">
      <c r="H831" s="388"/>
      <c r="P831" s="38"/>
      <c r="R831" s="38"/>
    </row>
    <row r="832" ht="15.75" customHeight="1">
      <c r="H832" s="388"/>
      <c r="P832" s="38"/>
      <c r="R832" s="38"/>
    </row>
    <row r="833" ht="15.75" customHeight="1">
      <c r="H833" s="388"/>
      <c r="P833" s="38"/>
      <c r="R833" s="38"/>
    </row>
    <row r="834" ht="15.75" customHeight="1">
      <c r="H834" s="388"/>
      <c r="P834" s="38"/>
      <c r="R834" s="38"/>
    </row>
    <row r="835" ht="15.75" customHeight="1">
      <c r="H835" s="388"/>
      <c r="P835" s="38"/>
      <c r="R835" s="38"/>
    </row>
    <row r="836" ht="15.75" customHeight="1">
      <c r="H836" s="388"/>
      <c r="P836" s="38"/>
      <c r="R836" s="38"/>
    </row>
    <row r="837" ht="15.75" customHeight="1">
      <c r="H837" s="388"/>
      <c r="P837" s="38"/>
      <c r="R837" s="38"/>
    </row>
    <row r="838" ht="15.75" customHeight="1">
      <c r="H838" s="388"/>
      <c r="P838" s="38"/>
      <c r="R838" s="38"/>
    </row>
    <row r="839" ht="15.75" customHeight="1">
      <c r="H839" s="388"/>
      <c r="P839" s="38"/>
      <c r="R839" s="38"/>
    </row>
    <row r="840" ht="15.75" customHeight="1">
      <c r="H840" s="388"/>
      <c r="P840" s="38"/>
      <c r="R840" s="38"/>
    </row>
    <row r="841" ht="15.75" customHeight="1">
      <c r="H841" s="388"/>
      <c r="P841" s="38"/>
      <c r="R841" s="38"/>
    </row>
    <row r="842" ht="15.75" customHeight="1">
      <c r="H842" s="388"/>
      <c r="P842" s="38"/>
      <c r="R842" s="38"/>
    </row>
    <row r="843" ht="15.75" customHeight="1">
      <c r="H843" s="388"/>
      <c r="P843" s="38"/>
      <c r="R843" s="38"/>
    </row>
    <row r="844" ht="15.75" customHeight="1">
      <c r="H844" s="388"/>
      <c r="P844" s="38"/>
      <c r="R844" s="38"/>
    </row>
    <row r="845" ht="15.75" customHeight="1">
      <c r="H845" s="388"/>
      <c r="P845" s="38"/>
      <c r="R845" s="38"/>
    </row>
    <row r="846" ht="15.75" customHeight="1">
      <c r="H846" s="388"/>
      <c r="P846" s="38"/>
      <c r="R846" s="38"/>
    </row>
    <row r="847" ht="15.75" customHeight="1">
      <c r="H847" s="388"/>
      <c r="P847" s="38"/>
      <c r="R847" s="38"/>
    </row>
    <row r="848" ht="15.75" customHeight="1">
      <c r="H848" s="388"/>
      <c r="P848" s="38"/>
      <c r="R848" s="38"/>
    </row>
    <row r="849" ht="15.75" customHeight="1">
      <c r="H849" s="388"/>
      <c r="P849" s="38"/>
      <c r="R849" s="38"/>
    </row>
    <row r="850" ht="15.75" customHeight="1">
      <c r="H850" s="388"/>
      <c r="P850" s="38"/>
      <c r="R850" s="38"/>
    </row>
    <row r="851" ht="15.75" customHeight="1">
      <c r="H851" s="388"/>
      <c r="P851" s="38"/>
      <c r="R851" s="38"/>
    </row>
    <row r="852" ht="15.75" customHeight="1">
      <c r="H852" s="388"/>
      <c r="P852" s="38"/>
      <c r="R852" s="38"/>
    </row>
    <row r="853" ht="15.75" customHeight="1">
      <c r="H853" s="388"/>
      <c r="P853" s="38"/>
      <c r="R853" s="38"/>
    </row>
    <row r="854" ht="15.75" customHeight="1">
      <c r="H854" s="388"/>
      <c r="P854" s="38"/>
      <c r="R854" s="38"/>
    </row>
    <row r="855" ht="15.75" customHeight="1">
      <c r="H855" s="388"/>
      <c r="P855" s="38"/>
      <c r="R855" s="38"/>
    </row>
    <row r="856" ht="15.75" customHeight="1">
      <c r="H856" s="388"/>
      <c r="P856" s="38"/>
      <c r="R856" s="38"/>
    </row>
    <row r="857" ht="15.75" customHeight="1">
      <c r="H857" s="388"/>
      <c r="P857" s="38"/>
      <c r="R857" s="38"/>
    </row>
    <row r="858" ht="15.75" customHeight="1">
      <c r="H858" s="388"/>
      <c r="P858" s="38"/>
      <c r="R858" s="38"/>
    </row>
    <row r="859" ht="15.75" customHeight="1">
      <c r="H859" s="388"/>
      <c r="P859" s="38"/>
      <c r="R859" s="38"/>
    </row>
    <row r="860" ht="15.75" customHeight="1">
      <c r="H860" s="388"/>
      <c r="P860" s="38"/>
      <c r="R860" s="38"/>
    </row>
    <row r="861" ht="15.75" customHeight="1">
      <c r="H861" s="388"/>
      <c r="P861" s="38"/>
      <c r="R861" s="38"/>
    </row>
    <row r="862" ht="15.75" customHeight="1">
      <c r="H862" s="388"/>
      <c r="P862" s="38"/>
      <c r="R862" s="38"/>
    </row>
    <row r="863" ht="15.75" customHeight="1">
      <c r="H863" s="388"/>
      <c r="P863" s="38"/>
      <c r="R863" s="38"/>
    </row>
    <row r="864" ht="15.75" customHeight="1">
      <c r="H864" s="388"/>
      <c r="P864" s="38"/>
      <c r="R864" s="38"/>
    </row>
    <row r="865" ht="15.75" customHeight="1">
      <c r="H865" s="388"/>
      <c r="P865" s="38"/>
      <c r="R865" s="38"/>
    </row>
    <row r="866" ht="15.75" customHeight="1">
      <c r="H866" s="388"/>
      <c r="P866" s="38"/>
      <c r="R866" s="38"/>
    </row>
    <row r="867" ht="15.75" customHeight="1">
      <c r="H867" s="388"/>
      <c r="P867" s="38"/>
      <c r="R867" s="38"/>
    </row>
    <row r="868" ht="15.75" customHeight="1">
      <c r="H868" s="388"/>
      <c r="P868" s="38"/>
      <c r="R868" s="38"/>
    </row>
    <row r="869" ht="15.75" customHeight="1">
      <c r="H869" s="388"/>
      <c r="P869" s="38"/>
      <c r="R869" s="38"/>
    </row>
    <row r="870" ht="15.75" customHeight="1">
      <c r="H870" s="388"/>
      <c r="P870" s="38"/>
      <c r="R870" s="38"/>
    </row>
    <row r="871" ht="15.75" customHeight="1">
      <c r="H871" s="388"/>
      <c r="P871" s="38"/>
      <c r="R871" s="38"/>
    </row>
    <row r="872" ht="15.75" customHeight="1">
      <c r="H872" s="388"/>
      <c r="P872" s="38"/>
      <c r="R872" s="38"/>
    </row>
    <row r="873" ht="15.75" customHeight="1">
      <c r="H873" s="388"/>
      <c r="P873" s="38"/>
      <c r="R873" s="38"/>
    </row>
    <row r="874" ht="15.75" customHeight="1">
      <c r="H874" s="388"/>
      <c r="P874" s="38"/>
      <c r="R874" s="38"/>
    </row>
    <row r="875" ht="15.75" customHeight="1">
      <c r="H875" s="388"/>
      <c r="P875" s="38"/>
      <c r="R875" s="38"/>
    </row>
    <row r="876" ht="15.75" customHeight="1">
      <c r="H876" s="388"/>
      <c r="P876" s="38"/>
      <c r="R876" s="38"/>
    </row>
    <row r="877" ht="15.75" customHeight="1">
      <c r="H877" s="388"/>
      <c r="P877" s="38"/>
      <c r="R877" s="38"/>
    </row>
    <row r="878" ht="15.75" customHeight="1">
      <c r="H878" s="388"/>
      <c r="P878" s="38"/>
      <c r="R878" s="38"/>
    </row>
    <row r="879" ht="15.75" customHeight="1">
      <c r="H879" s="388"/>
      <c r="P879" s="38"/>
      <c r="R879" s="38"/>
    </row>
    <row r="880" ht="15.75" customHeight="1">
      <c r="H880" s="388"/>
      <c r="P880" s="38"/>
      <c r="R880" s="38"/>
    </row>
    <row r="881" ht="15.75" customHeight="1">
      <c r="H881" s="388"/>
      <c r="P881" s="38"/>
      <c r="R881" s="38"/>
    </row>
    <row r="882" ht="15.75" customHeight="1">
      <c r="H882" s="388"/>
      <c r="P882" s="38"/>
      <c r="R882" s="38"/>
    </row>
    <row r="883" ht="15.75" customHeight="1">
      <c r="H883" s="388"/>
      <c r="P883" s="38"/>
      <c r="R883" s="38"/>
    </row>
    <row r="884" ht="15.75" customHeight="1">
      <c r="H884" s="388"/>
      <c r="P884" s="38"/>
      <c r="R884" s="38"/>
    </row>
    <row r="885" ht="15.75" customHeight="1">
      <c r="H885" s="388"/>
      <c r="P885" s="38"/>
      <c r="R885" s="38"/>
    </row>
    <row r="886" ht="15.75" customHeight="1">
      <c r="H886" s="388"/>
      <c r="P886" s="38"/>
      <c r="R886" s="38"/>
    </row>
    <row r="887" ht="15.75" customHeight="1">
      <c r="H887" s="388"/>
      <c r="P887" s="38"/>
      <c r="R887" s="38"/>
    </row>
    <row r="888" ht="15.75" customHeight="1">
      <c r="H888" s="388"/>
      <c r="P888" s="38"/>
      <c r="R888" s="38"/>
    </row>
    <row r="889" ht="15.75" customHeight="1">
      <c r="H889" s="388"/>
      <c r="P889" s="38"/>
      <c r="R889" s="38"/>
    </row>
    <row r="890" ht="15.75" customHeight="1">
      <c r="H890" s="388"/>
      <c r="P890" s="38"/>
      <c r="R890" s="38"/>
    </row>
    <row r="891" ht="15.75" customHeight="1">
      <c r="H891" s="388"/>
      <c r="P891" s="38"/>
      <c r="R891" s="38"/>
    </row>
    <row r="892" ht="15.75" customHeight="1">
      <c r="H892" s="388"/>
      <c r="P892" s="38"/>
      <c r="R892" s="38"/>
    </row>
    <row r="893" ht="15.75" customHeight="1">
      <c r="H893" s="388"/>
      <c r="P893" s="38"/>
      <c r="R893" s="38"/>
    </row>
    <row r="894" ht="15.75" customHeight="1">
      <c r="H894" s="388"/>
      <c r="P894" s="38"/>
      <c r="R894" s="38"/>
    </row>
    <row r="895" ht="15.75" customHeight="1">
      <c r="H895" s="388"/>
      <c r="P895" s="38"/>
      <c r="R895" s="38"/>
    </row>
    <row r="896" ht="15.75" customHeight="1">
      <c r="H896" s="388"/>
      <c r="P896" s="38"/>
      <c r="R896" s="38"/>
    </row>
    <row r="897" ht="15.75" customHeight="1">
      <c r="H897" s="388"/>
      <c r="P897" s="38"/>
      <c r="R897" s="38"/>
    </row>
    <row r="898" ht="15.75" customHeight="1">
      <c r="H898" s="388"/>
      <c r="P898" s="38"/>
      <c r="R898" s="38"/>
    </row>
    <row r="899" ht="15.75" customHeight="1">
      <c r="H899" s="388"/>
      <c r="P899" s="38"/>
      <c r="R899" s="38"/>
    </row>
    <row r="900" ht="15.75" customHeight="1">
      <c r="H900" s="388"/>
      <c r="P900" s="38"/>
      <c r="R900" s="38"/>
    </row>
    <row r="901" ht="15.75" customHeight="1">
      <c r="H901" s="388"/>
      <c r="P901" s="38"/>
      <c r="R901" s="38"/>
    </row>
    <row r="902" ht="15.75" customHeight="1">
      <c r="H902" s="388"/>
      <c r="P902" s="38"/>
      <c r="R902" s="38"/>
    </row>
    <row r="903" ht="15.75" customHeight="1">
      <c r="H903" s="388"/>
      <c r="P903" s="38"/>
      <c r="R903" s="38"/>
    </row>
    <row r="904" ht="15.75" customHeight="1">
      <c r="H904" s="388"/>
      <c r="P904" s="38"/>
      <c r="R904" s="38"/>
    </row>
    <row r="905" ht="15.75" customHeight="1">
      <c r="H905" s="388"/>
      <c r="P905" s="38"/>
      <c r="R905" s="38"/>
    </row>
    <row r="906" ht="15.75" customHeight="1">
      <c r="H906" s="388"/>
      <c r="P906" s="38"/>
      <c r="R906" s="38"/>
    </row>
    <row r="907" ht="15.75" customHeight="1">
      <c r="H907" s="388"/>
      <c r="P907" s="38"/>
      <c r="R907" s="38"/>
    </row>
    <row r="908" ht="15.75" customHeight="1">
      <c r="H908" s="388"/>
      <c r="P908" s="38"/>
      <c r="R908" s="38"/>
    </row>
    <row r="909" ht="15.75" customHeight="1">
      <c r="H909" s="388"/>
      <c r="P909" s="38"/>
      <c r="R909" s="38"/>
    </row>
    <row r="910" ht="15.75" customHeight="1">
      <c r="H910" s="388"/>
      <c r="P910" s="38"/>
      <c r="R910" s="38"/>
    </row>
    <row r="911" ht="15.75" customHeight="1">
      <c r="H911" s="388"/>
      <c r="P911" s="38"/>
      <c r="R911" s="38"/>
    </row>
    <row r="912" ht="15.75" customHeight="1">
      <c r="H912" s="388"/>
      <c r="P912" s="38"/>
      <c r="R912" s="38"/>
    </row>
    <row r="913" ht="15.75" customHeight="1">
      <c r="H913" s="388"/>
      <c r="P913" s="38"/>
      <c r="R913" s="38"/>
    </row>
    <row r="914" ht="15.75" customHeight="1">
      <c r="H914" s="388"/>
      <c r="P914" s="38"/>
      <c r="R914" s="38"/>
    </row>
    <row r="915" ht="15.75" customHeight="1">
      <c r="H915" s="388"/>
      <c r="P915" s="38"/>
      <c r="R915" s="38"/>
    </row>
    <row r="916" ht="15.75" customHeight="1">
      <c r="H916" s="388"/>
      <c r="P916" s="38"/>
      <c r="R916" s="38"/>
    </row>
    <row r="917" ht="15.75" customHeight="1">
      <c r="H917" s="388"/>
      <c r="P917" s="38"/>
      <c r="R917" s="38"/>
    </row>
    <row r="918" ht="15.75" customHeight="1">
      <c r="H918" s="388"/>
      <c r="P918" s="38"/>
      <c r="R918" s="38"/>
    </row>
    <row r="919" ht="15.75" customHeight="1">
      <c r="H919" s="388"/>
      <c r="P919" s="38"/>
      <c r="R919" s="38"/>
    </row>
    <row r="920" ht="15.75" customHeight="1">
      <c r="H920" s="388"/>
      <c r="P920" s="38"/>
      <c r="R920" s="38"/>
    </row>
    <row r="921" ht="15.75" customHeight="1">
      <c r="H921" s="388"/>
      <c r="P921" s="38"/>
      <c r="R921" s="38"/>
    </row>
    <row r="922" ht="15.75" customHeight="1">
      <c r="H922" s="388"/>
      <c r="P922" s="38"/>
      <c r="R922" s="38"/>
    </row>
    <row r="923" ht="15.75" customHeight="1">
      <c r="H923" s="388"/>
      <c r="P923" s="38"/>
      <c r="R923" s="38"/>
    </row>
    <row r="924" ht="15.75" customHeight="1">
      <c r="H924" s="388"/>
      <c r="P924" s="38"/>
      <c r="R924" s="38"/>
    </row>
    <row r="925" ht="15.75" customHeight="1">
      <c r="H925" s="388"/>
      <c r="P925" s="38"/>
      <c r="R925" s="38"/>
    </row>
    <row r="926" ht="15.75" customHeight="1">
      <c r="H926" s="388"/>
      <c r="P926" s="38"/>
      <c r="R926" s="38"/>
    </row>
    <row r="927" ht="15.75" customHeight="1">
      <c r="H927" s="388"/>
      <c r="P927" s="38"/>
      <c r="R927" s="38"/>
    </row>
    <row r="928" ht="15.75" customHeight="1">
      <c r="H928" s="388"/>
      <c r="P928" s="38"/>
      <c r="R928" s="38"/>
    </row>
    <row r="929" ht="15.75" customHeight="1">
      <c r="H929" s="388"/>
      <c r="P929" s="38"/>
      <c r="R929" s="38"/>
    </row>
    <row r="930" ht="15.75" customHeight="1">
      <c r="H930" s="388"/>
      <c r="P930" s="38"/>
      <c r="R930" s="38"/>
    </row>
    <row r="931" ht="15.75" customHeight="1">
      <c r="H931" s="388"/>
      <c r="P931" s="38"/>
      <c r="R931" s="38"/>
    </row>
    <row r="932" ht="15.75" customHeight="1">
      <c r="H932" s="388"/>
      <c r="P932" s="38"/>
      <c r="R932" s="38"/>
    </row>
    <row r="933" ht="15.75" customHeight="1">
      <c r="H933" s="388"/>
      <c r="P933" s="38"/>
      <c r="R933" s="38"/>
    </row>
    <row r="934" ht="15.75" customHeight="1">
      <c r="H934" s="388"/>
      <c r="P934" s="38"/>
      <c r="R934" s="38"/>
    </row>
    <row r="935" ht="15.75" customHeight="1">
      <c r="H935" s="388"/>
      <c r="P935" s="38"/>
      <c r="R935" s="38"/>
    </row>
    <row r="936" ht="15.75" customHeight="1">
      <c r="H936" s="388"/>
      <c r="P936" s="38"/>
      <c r="R936" s="38"/>
    </row>
    <row r="937" ht="15.75" customHeight="1">
      <c r="H937" s="388"/>
      <c r="P937" s="38"/>
      <c r="R937" s="38"/>
    </row>
    <row r="938" ht="15.75" customHeight="1">
      <c r="H938" s="388"/>
      <c r="P938" s="38"/>
      <c r="R938" s="38"/>
    </row>
    <row r="939" ht="15.75" customHeight="1">
      <c r="H939" s="388"/>
      <c r="P939" s="38"/>
      <c r="R939" s="38"/>
    </row>
    <row r="940" ht="15.75" customHeight="1">
      <c r="H940" s="388"/>
      <c r="P940" s="38"/>
      <c r="R940" s="38"/>
    </row>
    <row r="941" ht="15.75" customHeight="1">
      <c r="H941" s="388"/>
      <c r="P941" s="38"/>
      <c r="R941" s="38"/>
    </row>
    <row r="942" ht="15.75" customHeight="1">
      <c r="H942" s="388"/>
      <c r="P942" s="38"/>
      <c r="R942" s="38"/>
    </row>
    <row r="943" ht="15.75" customHeight="1">
      <c r="H943" s="388"/>
      <c r="P943" s="38"/>
      <c r="R943" s="38"/>
    </row>
    <row r="944" ht="15.75" customHeight="1">
      <c r="H944" s="388"/>
      <c r="P944" s="38"/>
      <c r="R944" s="38"/>
    </row>
    <row r="945" ht="15.75" customHeight="1">
      <c r="H945" s="388"/>
      <c r="P945" s="38"/>
      <c r="R945" s="38"/>
    </row>
    <row r="946" ht="15.75" customHeight="1">
      <c r="H946" s="388"/>
      <c r="P946" s="38"/>
      <c r="R946" s="38"/>
    </row>
    <row r="947" ht="15.75" customHeight="1">
      <c r="H947" s="388"/>
      <c r="P947" s="38"/>
      <c r="R947" s="38"/>
    </row>
    <row r="948" ht="15.75" customHeight="1">
      <c r="H948" s="388"/>
      <c r="P948" s="38"/>
      <c r="R948" s="38"/>
    </row>
    <row r="949" ht="15.75" customHeight="1">
      <c r="H949" s="388"/>
      <c r="P949" s="38"/>
      <c r="R949" s="38"/>
    </row>
    <row r="950" ht="15.75" customHeight="1">
      <c r="H950" s="388"/>
      <c r="P950" s="38"/>
      <c r="R950" s="38"/>
    </row>
    <row r="951" ht="15.75" customHeight="1">
      <c r="H951" s="388"/>
      <c r="P951" s="38"/>
      <c r="R951" s="38"/>
    </row>
    <row r="952" ht="15.75" customHeight="1">
      <c r="H952" s="388"/>
      <c r="P952" s="38"/>
      <c r="R952" s="38"/>
    </row>
    <row r="953" ht="15.75" customHeight="1">
      <c r="H953" s="388"/>
      <c r="P953" s="38"/>
      <c r="R953" s="38"/>
    </row>
    <row r="954" ht="15.75" customHeight="1">
      <c r="H954" s="388"/>
      <c r="P954" s="38"/>
      <c r="R954" s="38"/>
    </row>
    <row r="955" ht="15.75" customHeight="1">
      <c r="H955" s="388"/>
      <c r="P955" s="38"/>
      <c r="R955" s="38"/>
    </row>
    <row r="956" ht="15.75" customHeight="1">
      <c r="H956" s="388"/>
      <c r="P956" s="38"/>
      <c r="R956" s="38"/>
    </row>
    <row r="957" ht="15.75" customHeight="1">
      <c r="H957" s="388"/>
      <c r="P957" s="38"/>
      <c r="R957" s="38"/>
    </row>
    <row r="958" ht="15.75" customHeight="1">
      <c r="H958" s="388"/>
      <c r="P958" s="38"/>
      <c r="R958" s="38"/>
    </row>
    <row r="959" ht="15.75" customHeight="1">
      <c r="H959" s="388"/>
      <c r="P959" s="38"/>
      <c r="R959" s="38"/>
    </row>
    <row r="960" ht="15.75" customHeight="1">
      <c r="H960" s="388"/>
      <c r="P960" s="38"/>
      <c r="R960" s="38"/>
    </row>
    <row r="961" ht="15.75" customHeight="1">
      <c r="H961" s="388"/>
      <c r="P961" s="38"/>
      <c r="R961" s="38"/>
    </row>
    <row r="962" ht="15.75" customHeight="1">
      <c r="H962" s="388"/>
      <c r="P962" s="38"/>
      <c r="R962" s="38"/>
    </row>
    <row r="963" ht="15.75" customHeight="1">
      <c r="H963" s="388"/>
      <c r="P963" s="38"/>
      <c r="R963" s="38"/>
    </row>
    <row r="964" ht="15.75" customHeight="1">
      <c r="H964" s="388"/>
      <c r="P964" s="38"/>
      <c r="R964" s="38"/>
    </row>
    <row r="965" ht="15.75" customHeight="1">
      <c r="H965" s="388"/>
      <c r="P965" s="38"/>
      <c r="R965" s="38"/>
    </row>
    <row r="966" ht="15.75" customHeight="1">
      <c r="H966" s="388"/>
      <c r="P966" s="38"/>
      <c r="R966" s="38"/>
    </row>
    <row r="967" ht="15.75" customHeight="1">
      <c r="H967" s="388"/>
      <c r="P967" s="38"/>
      <c r="R967" s="38"/>
    </row>
    <row r="968" ht="15.75" customHeight="1">
      <c r="H968" s="388"/>
      <c r="P968" s="38"/>
      <c r="R968" s="38"/>
    </row>
    <row r="969" ht="15.75" customHeight="1">
      <c r="H969" s="388"/>
      <c r="P969" s="38"/>
      <c r="R969" s="38"/>
    </row>
    <row r="970" ht="15.75" customHeight="1">
      <c r="H970" s="388"/>
      <c r="P970" s="38"/>
      <c r="R970" s="38"/>
    </row>
    <row r="971" ht="15.75" customHeight="1">
      <c r="H971" s="388"/>
      <c r="P971" s="38"/>
      <c r="R971" s="38"/>
    </row>
    <row r="972" ht="15.75" customHeight="1">
      <c r="H972" s="388"/>
      <c r="P972" s="38"/>
      <c r="R972" s="38"/>
    </row>
    <row r="973" ht="15.75" customHeight="1">
      <c r="H973" s="388"/>
      <c r="P973" s="38"/>
      <c r="R973" s="38"/>
    </row>
    <row r="974" ht="15.75" customHeight="1">
      <c r="H974" s="388"/>
      <c r="P974" s="38"/>
      <c r="R974" s="38"/>
    </row>
    <row r="975" ht="15.75" customHeight="1">
      <c r="H975" s="388"/>
      <c r="P975" s="38"/>
      <c r="R975" s="38"/>
    </row>
    <row r="976" ht="15.75" customHeight="1">
      <c r="H976" s="388"/>
      <c r="P976" s="38"/>
      <c r="R976" s="38"/>
    </row>
    <row r="977" ht="15.75" customHeight="1">
      <c r="H977" s="388"/>
      <c r="P977" s="38"/>
      <c r="R977" s="38"/>
    </row>
    <row r="978" ht="15.75" customHeight="1">
      <c r="H978" s="388"/>
      <c r="P978" s="38"/>
      <c r="R978" s="38"/>
    </row>
    <row r="979" ht="15.75" customHeight="1">
      <c r="H979" s="388"/>
      <c r="P979" s="38"/>
      <c r="R979" s="38"/>
    </row>
    <row r="980" ht="15.75" customHeight="1">
      <c r="H980" s="388"/>
      <c r="P980" s="38"/>
      <c r="R980" s="38"/>
    </row>
    <row r="981" ht="15.75" customHeight="1">
      <c r="H981" s="388"/>
      <c r="P981" s="38"/>
      <c r="R981" s="38"/>
    </row>
    <row r="982" ht="15.75" customHeight="1">
      <c r="H982" s="388"/>
      <c r="P982" s="38"/>
      <c r="R982" s="38"/>
    </row>
    <row r="983" ht="15.75" customHeight="1">
      <c r="H983" s="388"/>
      <c r="P983" s="38"/>
      <c r="R983" s="38"/>
    </row>
    <row r="984" ht="15.75" customHeight="1">
      <c r="H984" s="388"/>
      <c r="P984" s="38"/>
      <c r="R984" s="38"/>
    </row>
    <row r="985" ht="15.75" customHeight="1">
      <c r="H985" s="388"/>
      <c r="P985" s="38"/>
      <c r="R985" s="38"/>
    </row>
    <row r="986" ht="15.75" customHeight="1">
      <c r="H986" s="388"/>
      <c r="P986" s="38"/>
      <c r="R986" s="38"/>
    </row>
    <row r="987" ht="15.75" customHeight="1">
      <c r="H987" s="388"/>
      <c r="P987" s="38"/>
      <c r="R987" s="38"/>
    </row>
    <row r="988" ht="15.75" customHeight="1">
      <c r="H988" s="388"/>
      <c r="P988" s="38"/>
      <c r="R988" s="38"/>
    </row>
    <row r="989" ht="15.75" customHeight="1">
      <c r="H989" s="388"/>
      <c r="P989" s="38"/>
      <c r="R989" s="38"/>
    </row>
    <row r="990" ht="15.75" customHeight="1">
      <c r="H990" s="388"/>
      <c r="P990" s="38"/>
      <c r="R990" s="38"/>
    </row>
    <row r="991" ht="15.75" customHeight="1">
      <c r="H991" s="388"/>
      <c r="P991" s="38"/>
      <c r="R991" s="38"/>
    </row>
    <row r="992" ht="15.75" customHeight="1">
      <c r="H992" s="388"/>
      <c r="P992" s="38"/>
      <c r="R992" s="38"/>
    </row>
    <row r="993" ht="15.75" customHeight="1">
      <c r="H993" s="388"/>
      <c r="P993" s="38"/>
      <c r="R993" s="38"/>
    </row>
    <row r="994" ht="15.75" customHeight="1">
      <c r="H994" s="388"/>
      <c r="P994" s="38"/>
      <c r="R994" s="38"/>
    </row>
    <row r="995" ht="15.75" customHeight="1">
      <c r="H995" s="388"/>
      <c r="P995" s="38"/>
      <c r="R995" s="38"/>
    </row>
    <row r="996" ht="15.75" customHeight="1">
      <c r="H996" s="388"/>
      <c r="P996" s="38"/>
      <c r="R996" s="38"/>
    </row>
    <row r="997" ht="15.75" customHeight="1">
      <c r="H997" s="388"/>
      <c r="P997" s="38"/>
      <c r="R997" s="38"/>
    </row>
    <row r="998" ht="15.75" customHeight="1">
      <c r="H998" s="388"/>
      <c r="P998" s="38"/>
      <c r="R998" s="38"/>
    </row>
    <row r="999" ht="15.75" customHeight="1">
      <c r="H999" s="388"/>
      <c r="P999" s="38"/>
      <c r="R999" s="38"/>
    </row>
    <row r="1000" ht="15.75" customHeight="1">
      <c r="H1000" s="388"/>
      <c r="P1000" s="38"/>
      <c r="R1000" s="38"/>
    </row>
  </sheetData>
  <mergeCells count="7">
    <mergeCell ref="A2:Y2"/>
    <mergeCell ref="A3:C3"/>
    <mergeCell ref="T3:T26"/>
    <mergeCell ref="X4:X26"/>
    <mergeCell ref="A27:C27"/>
    <mergeCell ref="S27:X27"/>
    <mergeCell ref="S28:X46"/>
  </mergeCells>
  <conditionalFormatting sqref="M5:M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31" t="s">
        <v>98</v>
      </c>
      <c r="B1" s="33"/>
      <c r="C1" s="33"/>
      <c r="D1" s="33"/>
      <c r="E1" s="33"/>
      <c r="F1" s="34"/>
      <c r="G1" s="34"/>
      <c r="H1" s="33"/>
      <c r="I1" s="33"/>
      <c r="J1" s="33"/>
      <c r="K1" s="33"/>
    </row>
    <row r="2">
      <c r="A2" s="122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1"/>
    </row>
    <row r="3" ht="30.75" customHeight="1">
      <c r="A3" s="42" t="s">
        <v>127</v>
      </c>
      <c r="B3" s="43"/>
      <c r="C3" s="44"/>
      <c r="D3" s="46"/>
      <c r="E3" s="48"/>
      <c r="F3" s="50"/>
      <c r="G3" s="1737" t="s">
        <v>133</v>
      </c>
      <c r="H3" s="59" t="s">
        <v>147</v>
      </c>
      <c r="I3" s="59" t="s">
        <v>152</v>
      </c>
      <c r="J3" s="59" t="s">
        <v>153</v>
      </c>
      <c r="K3" s="59" t="s">
        <v>154</v>
      </c>
      <c r="L3" s="59" t="s">
        <v>155</v>
      </c>
      <c r="M3" s="59" t="s">
        <v>156</v>
      </c>
      <c r="N3" s="59" t="s">
        <v>157</v>
      </c>
      <c r="O3" s="59" t="s">
        <v>158</v>
      </c>
      <c r="P3" s="59" t="s">
        <v>159</v>
      </c>
      <c r="Q3" s="59" t="s">
        <v>160</v>
      </c>
      <c r="R3" s="50" t="s">
        <v>161</v>
      </c>
      <c r="S3" s="61" t="s">
        <v>162</v>
      </c>
      <c r="T3" s="62" t="s">
        <v>163</v>
      </c>
      <c r="U3" s="63" t="s">
        <v>164</v>
      </c>
      <c r="V3" s="64" t="s">
        <v>165</v>
      </c>
      <c r="W3" s="65"/>
      <c r="X3" s="66" t="s">
        <v>850</v>
      </c>
    </row>
    <row r="4">
      <c r="A4" s="408" t="s">
        <v>8</v>
      </c>
      <c r="B4" s="148" t="s">
        <v>11</v>
      </c>
      <c r="C4" s="151" t="s">
        <v>12</v>
      </c>
      <c r="D4" s="153" t="s">
        <v>214</v>
      </c>
      <c r="E4" s="157" t="s">
        <v>167</v>
      </c>
      <c r="F4" s="74" t="s">
        <v>168</v>
      </c>
      <c r="G4" s="608" t="s">
        <v>169</v>
      </c>
      <c r="H4" s="78"/>
      <c r="I4" s="78"/>
      <c r="J4" s="78" t="s">
        <v>170</v>
      </c>
      <c r="K4" s="78"/>
      <c r="L4" s="78" t="s">
        <v>170</v>
      </c>
      <c r="M4" s="78"/>
      <c r="N4" s="78" t="s">
        <v>170</v>
      </c>
      <c r="O4" s="78" t="s">
        <v>171</v>
      </c>
      <c r="P4" s="78"/>
      <c r="Q4" s="78" t="s">
        <v>170</v>
      </c>
      <c r="R4" s="80" t="s">
        <v>172</v>
      </c>
      <c r="S4" s="82"/>
      <c r="T4" s="83" t="s">
        <v>173</v>
      </c>
      <c r="U4" s="84" t="s">
        <v>176</v>
      </c>
      <c r="V4" s="85" t="s">
        <v>178</v>
      </c>
      <c r="W4" s="87"/>
      <c r="X4" s="88"/>
    </row>
    <row r="5" ht="24.75" customHeight="1">
      <c r="A5" s="1740" t="s">
        <v>851</v>
      </c>
      <c r="B5" s="1741" t="s">
        <v>852</v>
      </c>
      <c r="C5" s="1742">
        <v>1977299.0</v>
      </c>
      <c r="D5" s="1743">
        <v>2533775.0</v>
      </c>
      <c r="E5" s="362"/>
      <c r="F5" s="361"/>
      <c r="G5" s="1744">
        <v>11.0</v>
      </c>
      <c r="H5" s="842"/>
      <c r="I5" s="227"/>
      <c r="J5" s="227"/>
      <c r="K5" s="227"/>
      <c r="L5" s="227"/>
      <c r="M5" s="227"/>
      <c r="N5" s="965">
        <v>60.0</v>
      </c>
      <c r="O5" s="227"/>
      <c r="P5" s="227"/>
      <c r="Q5" s="965">
        <v>60.0</v>
      </c>
      <c r="R5" s="233"/>
      <c r="S5" s="82"/>
      <c r="T5" s="192"/>
      <c r="U5" s="203"/>
      <c r="V5" s="207"/>
      <c r="W5" s="106"/>
      <c r="X5" s="214"/>
    </row>
    <row r="6" ht="24.75" customHeight="1">
      <c r="A6" s="1746" t="s">
        <v>853</v>
      </c>
      <c r="B6" s="1758" t="s">
        <v>854</v>
      </c>
      <c r="C6" s="1787">
        <v>1977298.0</v>
      </c>
      <c r="D6" s="984">
        <v>2563292.0</v>
      </c>
      <c r="E6" s="368"/>
      <c r="F6" s="366"/>
      <c r="G6" s="855">
        <v>31.0</v>
      </c>
      <c r="H6" s="898"/>
      <c r="I6" s="224"/>
      <c r="J6" s="224"/>
      <c r="K6" s="224"/>
      <c r="L6" s="224"/>
      <c r="M6" s="224"/>
      <c r="N6" s="978">
        <v>65.0</v>
      </c>
      <c r="O6" s="224"/>
      <c r="P6" s="224"/>
      <c r="Q6" s="978">
        <v>65.0</v>
      </c>
      <c r="R6" s="264"/>
      <c r="S6" s="82"/>
      <c r="T6" s="192"/>
      <c r="U6" s="203"/>
      <c r="V6" s="207"/>
      <c r="W6" s="106"/>
      <c r="X6" s="214"/>
    </row>
    <row r="7" ht="24.75" customHeight="1">
      <c r="A7" s="1746" t="s">
        <v>856</v>
      </c>
      <c r="B7" s="1758" t="s">
        <v>52</v>
      </c>
      <c r="C7" s="1787">
        <v>2562230.0</v>
      </c>
      <c r="D7" s="984">
        <v>2562230.0</v>
      </c>
      <c r="E7" s="368"/>
      <c r="F7" s="366"/>
      <c r="G7" s="855"/>
      <c r="H7" s="898"/>
      <c r="I7" s="224"/>
      <c r="J7" s="224"/>
      <c r="K7" s="224"/>
      <c r="L7" s="224"/>
      <c r="M7" s="224"/>
      <c r="N7" s="978">
        <v>75.0</v>
      </c>
      <c r="O7" s="224"/>
      <c r="P7" s="224"/>
      <c r="Q7" s="978">
        <v>75.0</v>
      </c>
      <c r="R7" s="264"/>
      <c r="S7" s="82"/>
      <c r="T7" s="192"/>
      <c r="U7" s="203"/>
      <c r="V7" s="207"/>
      <c r="W7" s="106"/>
      <c r="X7" s="214"/>
    </row>
    <row r="8" ht="24.75" customHeight="1">
      <c r="A8" s="1746" t="s">
        <v>634</v>
      </c>
      <c r="B8" s="1758" t="s">
        <v>857</v>
      </c>
      <c r="C8" s="1787">
        <v>1977292.0</v>
      </c>
      <c r="D8" s="984">
        <v>2552615.0</v>
      </c>
      <c r="E8" s="368"/>
      <c r="F8" s="366"/>
      <c r="G8" s="855"/>
      <c r="H8" s="898"/>
      <c r="I8" s="224"/>
      <c r="J8" s="224"/>
      <c r="K8" s="224"/>
      <c r="L8" s="224"/>
      <c r="M8" s="224"/>
      <c r="N8" s="978">
        <v>60.0</v>
      </c>
      <c r="O8" s="224"/>
      <c r="P8" s="224"/>
      <c r="Q8" s="978">
        <v>60.0</v>
      </c>
      <c r="R8" s="264"/>
      <c r="S8" s="82"/>
      <c r="T8" s="192"/>
      <c r="U8" s="203"/>
      <c r="V8" s="207"/>
      <c r="W8" s="106"/>
      <c r="X8" s="214"/>
    </row>
    <row r="9" ht="24.75" customHeight="1">
      <c r="A9" s="1746" t="s">
        <v>858</v>
      </c>
      <c r="B9" s="1758" t="s">
        <v>859</v>
      </c>
      <c r="C9" s="1787">
        <v>1977265.0</v>
      </c>
      <c r="D9" s="984">
        <v>2545675.0</v>
      </c>
      <c r="E9" s="368"/>
      <c r="F9" s="366"/>
      <c r="G9" s="855"/>
      <c r="H9" s="898"/>
      <c r="I9" s="224"/>
      <c r="J9" s="224"/>
      <c r="K9" s="224"/>
      <c r="L9" s="224"/>
      <c r="M9" s="224"/>
      <c r="N9" s="978">
        <v>75.0</v>
      </c>
      <c r="O9" s="224"/>
      <c r="P9" s="224"/>
      <c r="Q9" s="978">
        <v>75.0</v>
      </c>
      <c r="R9" s="264"/>
      <c r="S9" s="82"/>
      <c r="T9" s="192"/>
      <c r="U9" s="203"/>
      <c r="V9" s="207"/>
      <c r="W9" s="106"/>
      <c r="X9" s="214"/>
    </row>
    <row r="10" ht="24.75" customHeight="1">
      <c r="A10" s="1746" t="s">
        <v>860</v>
      </c>
      <c r="B10" s="1758" t="s">
        <v>861</v>
      </c>
      <c r="C10" s="1787">
        <v>1977258.0</v>
      </c>
      <c r="D10" s="984">
        <v>2540700.0</v>
      </c>
      <c r="E10" s="368"/>
      <c r="F10" s="366"/>
      <c r="G10" s="855"/>
      <c r="H10" s="898"/>
      <c r="I10" s="224"/>
      <c r="J10" s="224"/>
      <c r="K10" s="224"/>
      <c r="L10" s="224"/>
      <c r="M10" s="224"/>
      <c r="N10" s="978">
        <v>85.0</v>
      </c>
      <c r="O10" s="224"/>
      <c r="P10" s="224"/>
      <c r="Q10" s="978">
        <v>85.0</v>
      </c>
      <c r="R10" s="264"/>
      <c r="S10" s="82"/>
      <c r="T10" s="192"/>
      <c r="U10" s="203"/>
      <c r="V10" s="207"/>
      <c r="W10" s="106"/>
      <c r="X10" s="214"/>
    </row>
    <row r="11" ht="24.75" customHeight="1">
      <c r="A11" s="1746" t="s">
        <v>862</v>
      </c>
      <c r="B11" s="1758" t="s">
        <v>863</v>
      </c>
      <c r="C11" s="1787">
        <v>1977248.0</v>
      </c>
      <c r="D11" s="984">
        <v>2559347.0</v>
      </c>
      <c r="E11" s="368"/>
      <c r="F11" s="366"/>
      <c r="G11" s="855"/>
      <c r="H11" s="898"/>
      <c r="I11" s="224"/>
      <c r="J11" s="224"/>
      <c r="K11" s="224"/>
      <c r="L11" s="224"/>
      <c r="M11" s="224"/>
      <c r="N11" s="978">
        <v>65.0</v>
      </c>
      <c r="O11" s="224"/>
      <c r="P11" s="224"/>
      <c r="Q11" s="978">
        <v>65.0</v>
      </c>
      <c r="R11" s="264"/>
      <c r="S11" s="82"/>
      <c r="T11" s="192"/>
      <c r="U11" s="203"/>
      <c r="V11" s="207"/>
      <c r="W11" s="106"/>
      <c r="X11" s="214"/>
    </row>
    <row r="12" ht="24.75" customHeight="1">
      <c r="A12" s="1746" t="s">
        <v>864</v>
      </c>
      <c r="B12" s="1758" t="s">
        <v>859</v>
      </c>
      <c r="C12" s="1787">
        <v>1977264.0</v>
      </c>
      <c r="D12" s="984">
        <v>2543620.0</v>
      </c>
      <c r="E12" s="368"/>
      <c r="F12" s="366"/>
      <c r="G12" s="855"/>
      <c r="H12" s="898"/>
      <c r="I12" s="224"/>
      <c r="J12" s="224"/>
      <c r="K12" s="224"/>
      <c r="L12" s="224"/>
      <c r="M12" s="224"/>
      <c r="N12" s="978">
        <v>75.0</v>
      </c>
      <c r="O12" s="224"/>
      <c r="P12" s="224"/>
      <c r="Q12" s="978">
        <v>75.0</v>
      </c>
      <c r="R12" s="264"/>
      <c r="S12" s="82"/>
      <c r="T12" s="192"/>
      <c r="U12" s="203"/>
      <c r="V12" s="207"/>
      <c r="W12" s="106"/>
      <c r="X12" s="214"/>
    </row>
    <row r="13" ht="24.75" customHeight="1">
      <c r="A13" s="1746" t="s">
        <v>865</v>
      </c>
      <c r="B13" s="1758" t="s">
        <v>399</v>
      </c>
      <c r="C13" s="1787">
        <v>1977327.0</v>
      </c>
      <c r="D13" s="984">
        <v>2548109.0</v>
      </c>
      <c r="E13" s="368"/>
      <c r="F13" s="366"/>
      <c r="G13" s="855"/>
      <c r="H13" s="898"/>
      <c r="I13" s="224"/>
      <c r="J13" s="224"/>
      <c r="K13" s="224"/>
      <c r="L13" s="224"/>
      <c r="M13" s="224"/>
      <c r="N13" s="978" t="s">
        <v>659</v>
      </c>
      <c r="O13" s="224"/>
      <c r="P13" s="224"/>
      <c r="Q13" s="978" t="s">
        <v>659</v>
      </c>
      <c r="R13" s="264"/>
      <c r="S13" s="82"/>
      <c r="T13" s="192"/>
      <c r="U13" s="203"/>
      <c r="V13" s="207"/>
      <c r="W13" s="106"/>
      <c r="X13" s="214"/>
    </row>
    <row r="14" ht="24.75" customHeight="1">
      <c r="A14" s="1746" t="s">
        <v>866</v>
      </c>
      <c r="B14" s="1758" t="s">
        <v>867</v>
      </c>
      <c r="C14" s="1787">
        <v>1977326.0</v>
      </c>
      <c r="D14" s="984">
        <v>2554932.0</v>
      </c>
      <c r="E14" s="368"/>
      <c r="F14" s="366"/>
      <c r="G14" s="855"/>
      <c r="H14" s="898"/>
      <c r="I14" s="224"/>
      <c r="J14" s="224"/>
      <c r="K14" s="224"/>
      <c r="L14" s="224"/>
      <c r="M14" s="224"/>
      <c r="N14" s="978">
        <v>60.0</v>
      </c>
      <c r="O14" s="224"/>
      <c r="P14" s="224"/>
      <c r="Q14" s="978">
        <v>60.0</v>
      </c>
      <c r="R14" s="264"/>
      <c r="S14" s="82"/>
      <c r="T14" s="192"/>
      <c r="U14" s="203"/>
      <c r="V14" s="207"/>
      <c r="W14" s="106"/>
      <c r="X14" s="214"/>
    </row>
    <row r="15" ht="24.75" customHeight="1">
      <c r="A15" s="1746" t="s">
        <v>868</v>
      </c>
      <c r="B15" s="1758" t="s">
        <v>682</v>
      </c>
      <c r="C15" s="1787">
        <v>1977249.0</v>
      </c>
      <c r="D15" s="984">
        <v>2558899.0</v>
      </c>
      <c r="E15" s="368"/>
      <c r="F15" s="366"/>
      <c r="G15" s="855"/>
      <c r="H15" s="898"/>
      <c r="I15" s="224"/>
      <c r="J15" s="224"/>
      <c r="K15" s="224"/>
      <c r="L15" s="224"/>
      <c r="M15" s="224"/>
      <c r="N15" s="978">
        <v>60.0</v>
      </c>
      <c r="O15" s="224"/>
      <c r="P15" s="224"/>
      <c r="Q15" s="978">
        <v>60.0</v>
      </c>
      <c r="R15" s="264"/>
      <c r="S15" s="82"/>
      <c r="T15" s="192"/>
      <c r="U15" s="203"/>
      <c r="V15" s="207"/>
      <c r="W15" s="106"/>
      <c r="X15" s="214"/>
    </row>
    <row r="16" ht="24.75" customHeight="1">
      <c r="A16" s="1746" t="s">
        <v>869</v>
      </c>
      <c r="B16" s="1758" t="s">
        <v>870</v>
      </c>
      <c r="C16" s="1787">
        <v>1977328.0</v>
      </c>
      <c r="D16" s="984">
        <v>2565499.0</v>
      </c>
      <c r="E16" s="368"/>
      <c r="F16" s="366"/>
      <c r="G16" s="855"/>
      <c r="H16" s="898"/>
      <c r="I16" s="224"/>
      <c r="J16" s="224"/>
      <c r="K16" s="224"/>
      <c r="L16" s="224"/>
      <c r="M16" s="224"/>
      <c r="N16" s="978">
        <v>65.0</v>
      </c>
      <c r="O16" s="224"/>
      <c r="P16" s="224"/>
      <c r="Q16" s="978">
        <v>65.0</v>
      </c>
      <c r="R16" s="264"/>
      <c r="S16" s="82"/>
      <c r="T16" s="234"/>
      <c r="U16" s="236"/>
      <c r="V16" s="238"/>
      <c r="W16" s="106"/>
      <c r="X16" s="214"/>
    </row>
    <row r="17" ht="24.75" customHeight="1">
      <c r="A17" s="1746" t="s">
        <v>871</v>
      </c>
      <c r="B17" s="1758" t="s">
        <v>872</v>
      </c>
      <c r="C17" s="1787">
        <v>1977329.0</v>
      </c>
      <c r="D17" s="984">
        <v>2561506.0</v>
      </c>
      <c r="E17" s="368"/>
      <c r="F17" s="366"/>
      <c r="G17" s="855"/>
      <c r="H17" s="898"/>
      <c r="I17" s="224"/>
      <c r="J17" s="224"/>
      <c r="K17" s="224"/>
      <c r="L17" s="224"/>
      <c r="M17" s="224"/>
      <c r="N17" s="978">
        <v>85.0</v>
      </c>
      <c r="O17" s="224"/>
      <c r="P17" s="224"/>
      <c r="Q17" s="978">
        <v>85.0</v>
      </c>
      <c r="R17" s="264"/>
      <c r="S17" s="82"/>
      <c r="T17" s="234"/>
      <c r="U17" s="236"/>
      <c r="V17" s="238"/>
      <c r="W17" s="106"/>
      <c r="X17" s="214"/>
    </row>
    <row r="18" ht="24.75" customHeight="1">
      <c r="A18" s="1746" t="s">
        <v>873</v>
      </c>
      <c r="B18" s="1758" t="s">
        <v>874</v>
      </c>
      <c r="C18" s="1787">
        <v>1977330.0</v>
      </c>
      <c r="D18" s="984">
        <v>2560555.0</v>
      </c>
      <c r="E18" s="368"/>
      <c r="F18" s="366"/>
      <c r="G18" s="855"/>
      <c r="H18" s="898"/>
      <c r="I18" s="224"/>
      <c r="J18" s="224"/>
      <c r="K18" s="224"/>
      <c r="L18" s="224"/>
      <c r="M18" s="224"/>
      <c r="N18" s="978">
        <v>70.0</v>
      </c>
      <c r="O18" s="224"/>
      <c r="P18" s="224"/>
      <c r="Q18" s="978">
        <v>70.0</v>
      </c>
      <c r="R18" s="264"/>
      <c r="S18" s="82"/>
      <c r="T18" s="234"/>
      <c r="U18" s="236"/>
      <c r="V18" s="238"/>
      <c r="W18" s="106"/>
      <c r="X18" s="214"/>
    </row>
    <row r="19" ht="24.75" customHeight="1">
      <c r="A19" s="1746" t="s">
        <v>128</v>
      </c>
      <c r="B19" s="1758" t="s">
        <v>875</v>
      </c>
      <c r="C19" s="1787">
        <v>1977331.0</v>
      </c>
      <c r="D19" s="984">
        <v>2565040.0</v>
      </c>
      <c r="E19" s="368"/>
      <c r="F19" s="366"/>
      <c r="G19" s="855"/>
      <c r="H19" s="898"/>
      <c r="I19" s="224"/>
      <c r="J19" s="224"/>
      <c r="K19" s="224"/>
      <c r="L19" s="224"/>
      <c r="M19" s="224"/>
      <c r="N19" s="978">
        <v>75.0</v>
      </c>
      <c r="O19" s="224"/>
      <c r="P19" s="224"/>
      <c r="Q19" s="978">
        <v>75.0</v>
      </c>
      <c r="R19" s="264"/>
      <c r="S19" s="82"/>
      <c r="T19" s="234"/>
      <c r="U19" s="236"/>
      <c r="V19" s="238"/>
      <c r="W19" s="106"/>
      <c r="X19" s="214"/>
    </row>
    <row r="20" ht="24.75" customHeight="1">
      <c r="A20" s="1746" t="s">
        <v>876</v>
      </c>
      <c r="B20" s="1758" t="s">
        <v>877</v>
      </c>
      <c r="C20" s="1787">
        <v>1977332.0</v>
      </c>
      <c r="D20" s="984">
        <v>2560575.0</v>
      </c>
      <c r="E20" s="368"/>
      <c r="F20" s="366"/>
      <c r="G20" s="855"/>
      <c r="H20" s="898"/>
      <c r="I20" s="224"/>
      <c r="J20" s="224"/>
      <c r="K20" s="224"/>
      <c r="L20" s="224"/>
      <c r="M20" s="224"/>
      <c r="N20" s="978">
        <v>70.0</v>
      </c>
      <c r="O20" s="224"/>
      <c r="P20" s="224"/>
      <c r="Q20" s="978">
        <v>70.0</v>
      </c>
      <c r="R20" s="264"/>
      <c r="S20" s="82"/>
      <c r="T20" s="234"/>
      <c r="U20" s="236"/>
      <c r="V20" s="238"/>
      <c r="W20" s="106"/>
      <c r="X20" s="214"/>
    </row>
    <row r="21" ht="24.75" customHeight="1">
      <c r="A21" s="1746" t="s">
        <v>407</v>
      </c>
      <c r="B21" s="1758" t="s">
        <v>878</v>
      </c>
      <c r="C21" s="1787">
        <v>1977333.0</v>
      </c>
      <c r="D21" s="984">
        <v>2560806.0</v>
      </c>
      <c r="E21" s="368"/>
      <c r="F21" s="366"/>
      <c r="G21" s="855"/>
      <c r="H21" s="898"/>
      <c r="I21" s="224"/>
      <c r="J21" s="224"/>
      <c r="K21" s="224"/>
      <c r="L21" s="224"/>
      <c r="M21" s="224"/>
      <c r="N21" s="978" t="s">
        <v>659</v>
      </c>
      <c r="O21" s="224"/>
      <c r="P21" s="224"/>
      <c r="Q21" s="978" t="s">
        <v>659</v>
      </c>
      <c r="R21" s="264"/>
      <c r="S21" s="82"/>
      <c r="T21" s="234"/>
      <c r="U21" s="236"/>
      <c r="V21" s="238"/>
      <c r="W21" s="106"/>
      <c r="X21" s="214"/>
    </row>
    <row r="22" ht="18.75" customHeight="1">
      <c r="A22" s="1815"/>
      <c r="B22" s="1520"/>
      <c r="C22" s="282"/>
      <c r="D22" s="257"/>
      <c r="E22" s="368"/>
      <c r="F22" s="366"/>
      <c r="G22" s="855"/>
      <c r="H22" s="898"/>
      <c r="I22" s="224"/>
      <c r="J22" s="224"/>
      <c r="K22" s="224"/>
      <c r="L22" s="224"/>
      <c r="M22" s="224"/>
      <c r="N22" s="224"/>
      <c r="O22" s="224"/>
      <c r="P22" s="224"/>
      <c r="Q22" s="224"/>
      <c r="R22" s="264"/>
      <c r="S22" s="82"/>
      <c r="T22" s="781"/>
      <c r="U22" s="782"/>
      <c r="V22" s="1008"/>
      <c r="W22" s="106"/>
      <c r="X22" s="1009"/>
    </row>
    <row r="23" ht="18.75" customHeight="1">
      <c r="A23" s="1818"/>
      <c r="B23" s="1820"/>
      <c r="C23" s="240"/>
      <c r="D23" s="242"/>
      <c r="E23" s="372"/>
      <c r="F23" s="371"/>
      <c r="G23" s="1830"/>
      <c r="H23" s="1700"/>
      <c r="I23" s="303"/>
      <c r="J23" s="303"/>
      <c r="K23" s="303"/>
      <c r="L23" s="303"/>
      <c r="M23" s="303"/>
      <c r="N23" s="303"/>
      <c r="O23" s="303"/>
      <c r="P23" s="303"/>
      <c r="Q23" s="303"/>
      <c r="R23" s="276"/>
      <c r="S23" s="82"/>
      <c r="T23" s="781"/>
      <c r="U23" s="782"/>
      <c r="V23" s="1008"/>
      <c r="W23" s="106"/>
      <c r="X23" s="1009"/>
    </row>
    <row r="24" ht="16.5" customHeight="1">
      <c r="A24" s="292"/>
      <c r="B24" s="294"/>
      <c r="C24" s="294"/>
      <c r="D24" s="296"/>
      <c r="E24" s="297"/>
      <c r="F24" s="294"/>
      <c r="G24" s="294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276"/>
      <c r="S24" s="277"/>
      <c r="T24" s="278"/>
      <c r="U24" s="281"/>
      <c r="V24" s="284"/>
      <c r="W24" s="286"/>
      <c r="X24" s="287"/>
    </row>
    <row r="25" ht="30.75" customHeight="1">
      <c r="A25" s="306" t="s">
        <v>298</v>
      </c>
      <c r="B25" s="300"/>
      <c r="C25" s="307"/>
      <c r="D25" s="291"/>
      <c r="E25" s="318"/>
      <c r="F25" s="322" t="s">
        <v>285</v>
      </c>
      <c r="G25" s="322" t="s">
        <v>286</v>
      </c>
      <c r="H25" s="322" t="s">
        <v>287</v>
      </c>
      <c r="I25" s="322" t="s">
        <v>288</v>
      </c>
      <c r="J25" s="322" t="s">
        <v>289</v>
      </c>
      <c r="K25" s="322" t="s">
        <v>290</v>
      </c>
      <c r="L25" s="322" t="s">
        <v>291</v>
      </c>
      <c r="M25" s="322" t="s">
        <v>292</v>
      </c>
      <c r="N25" s="322" t="s">
        <v>293</v>
      </c>
      <c r="O25" s="322" t="s">
        <v>294</v>
      </c>
      <c r="P25" s="322" t="s">
        <v>295</v>
      </c>
      <c r="Q25" s="328" t="s">
        <v>296</v>
      </c>
      <c r="R25" s="1159"/>
      <c r="S25" s="1160"/>
      <c r="T25" s="1160"/>
      <c r="U25" s="1160"/>
      <c r="V25" s="1160"/>
      <c r="W25" s="1161"/>
      <c r="X25" s="315" t="s">
        <v>879</v>
      </c>
    </row>
    <row r="26" ht="72.75" customHeight="1">
      <c r="A26" s="336" t="s">
        <v>8</v>
      </c>
      <c r="B26" s="338" t="s">
        <v>11</v>
      </c>
      <c r="C26" s="340" t="s">
        <v>12</v>
      </c>
      <c r="D26" s="342" t="s">
        <v>214</v>
      </c>
      <c r="E26" s="344"/>
      <c r="F26" s="345"/>
      <c r="G26" s="347" t="s">
        <v>170</v>
      </c>
      <c r="H26" s="349"/>
      <c r="I26" s="345" t="s">
        <v>170</v>
      </c>
      <c r="J26" s="345" t="s">
        <v>299</v>
      </c>
      <c r="K26" s="345" t="s">
        <v>300</v>
      </c>
      <c r="L26" s="345" t="s">
        <v>170</v>
      </c>
      <c r="M26" s="345"/>
      <c r="N26" s="345" t="s">
        <v>172</v>
      </c>
      <c r="O26" s="347" t="s">
        <v>173</v>
      </c>
      <c r="P26" s="347" t="s">
        <v>176</v>
      </c>
      <c r="Q26" s="352" t="s">
        <v>178</v>
      </c>
      <c r="R26" s="332"/>
      <c r="S26" s="1029"/>
      <c r="T26" s="1029"/>
      <c r="U26" s="1029"/>
      <c r="V26" s="1029"/>
      <c r="W26" s="1836"/>
      <c r="X26" s="343"/>
      <c r="Y26" s="33"/>
      <c r="Z26" s="33"/>
      <c r="AA26" s="33"/>
      <c r="AB26" s="33"/>
      <c r="AC26" s="33"/>
    </row>
    <row r="27" ht="15.75" customHeight="1">
      <c r="A27" s="1740" t="s">
        <v>851</v>
      </c>
      <c r="B27" s="1741" t="s">
        <v>852</v>
      </c>
      <c r="C27" s="1742">
        <v>1977299.0</v>
      </c>
      <c r="D27" s="1743">
        <v>2533775.0</v>
      </c>
      <c r="E27" s="362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354"/>
      <c r="Q27" s="233"/>
      <c r="R27" s="1196"/>
      <c r="S27" s="1171"/>
      <c r="T27" s="1171"/>
      <c r="U27" s="1171"/>
      <c r="V27" s="1171"/>
      <c r="W27" s="1839"/>
      <c r="X27" s="364"/>
    </row>
    <row r="28" ht="15.75" customHeight="1">
      <c r="A28" s="1746" t="s">
        <v>853</v>
      </c>
      <c r="B28" s="1758" t="s">
        <v>854</v>
      </c>
      <c r="C28" s="1787">
        <v>1977298.0</v>
      </c>
      <c r="D28" s="984">
        <v>2563292.0</v>
      </c>
      <c r="E28" s="368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367"/>
      <c r="Q28" s="264"/>
      <c r="R28" s="1196"/>
      <c r="S28" s="1171"/>
      <c r="T28" s="1171"/>
      <c r="U28" s="1171"/>
      <c r="V28" s="1171"/>
      <c r="W28" s="1839"/>
      <c r="X28" s="364"/>
    </row>
    <row r="29" ht="15.75" customHeight="1">
      <c r="A29" s="1746" t="s">
        <v>856</v>
      </c>
      <c r="B29" s="1758" t="s">
        <v>52</v>
      </c>
      <c r="C29" s="1787">
        <v>2562230.0</v>
      </c>
      <c r="D29" s="984">
        <v>2562230.0</v>
      </c>
      <c r="E29" s="368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367"/>
      <c r="Q29" s="264"/>
      <c r="R29" s="1196"/>
      <c r="S29" s="1171"/>
      <c r="T29" s="1171"/>
      <c r="U29" s="1171"/>
      <c r="V29" s="1171"/>
      <c r="W29" s="1839"/>
      <c r="X29" s="364"/>
    </row>
    <row r="30" ht="15.75" customHeight="1">
      <c r="A30" s="1746" t="s">
        <v>634</v>
      </c>
      <c r="B30" s="1758" t="s">
        <v>857</v>
      </c>
      <c r="C30" s="1787">
        <v>1977292.0</v>
      </c>
      <c r="D30" s="984">
        <v>2552615.0</v>
      </c>
      <c r="E30" s="368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367"/>
      <c r="Q30" s="264"/>
      <c r="R30" s="1196"/>
      <c r="S30" s="1171"/>
      <c r="T30" s="1171"/>
      <c r="U30" s="1171"/>
      <c r="V30" s="1171"/>
      <c r="W30" s="1839"/>
      <c r="X30" s="364"/>
    </row>
    <row r="31" ht="15.75" customHeight="1">
      <c r="A31" s="1746" t="s">
        <v>858</v>
      </c>
      <c r="B31" s="1758" t="s">
        <v>859</v>
      </c>
      <c r="C31" s="1787">
        <v>1977265.0</v>
      </c>
      <c r="D31" s="984">
        <v>2545675.0</v>
      </c>
      <c r="E31" s="368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367"/>
      <c r="Q31" s="264"/>
      <c r="R31" s="1196"/>
      <c r="S31" s="1171"/>
      <c r="T31" s="1171"/>
      <c r="U31" s="1171"/>
      <c r="V31" s="1171"/>
      <c r="W31" s="1839"/>
      <c r="X31" s="364"/>
    </row>
    <row r="32" ht="15.75" customHeight="1">
      <c r="A32" s="1746" t="s">
        <v>860</v>
      </c>
      <c r="B32" s="1758" t="s">
        <v>861</v>
      </c>
      <c r="C32" s="1787">
        <v>1977258.0</v>
      </c>
      <c r="D32" s="984">
        <v>2540700.0</v>
      </c>
      <c r="E32" s="368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367"/>
      <c r="Q32" s="264"/>
      <c r="R32" s="1196"/>
      <c r="S32" s="1171"/>
      <c r="T32" s="1171"/>
      <c r="U32" s="1171"/>
      <c r="V32" s="1171"/>
      <c r="W32" s="1839"/>
      <c r="X32" s="364"/>
    </row>
    <row r="33" ht="15.75" customHeight="1">
      <c r="A33" s="1746" t="s">
        <v>862</v>
      </c>
      <c r="B33" s="1758" t="s">
        <v>863</v>
      </c>
      <c r="C33" s="1787">
        <v>1977248.0</v>
      </c>
      <c r="D33" s="984">
        <v>2559347.0</v>
      </c>
      <c r="E33" s="368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367"/>
      <c r="Q33" s="264"/>
      <c r="R33" s="1196"/>
      <c r="S33" s="1171"/>
      <c r="T33" s="1171"/>
      <c r="U33" s="1171"/>
      <c r="V33" s="1171"/>
      <c r="W33" s="1839"/>
      <c r="X33" s="364"/>
    </row>
    <row r="34" ht="15.75" customHeight="1">
      <c r="A34" s="1746" t="s">
        <v>864</v>
      </c>
      <c r="B34" s="1758" t="s">
        <v>859</v>
      </c>
      <c r="C34" s="1787">
        <v>1977264.0</v>
      </c>
      <c r="D34" s="984">
        <v>2543620.0</v>
      </c>
      <c r="E34" s="368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367"/>
      <c r="Q34" s="264"/>
      <c r="R34" s="1196"/>
      <c r="S34" s="1171"/>
      <c r="T34" s="1171"/>
      <c r="U34" s="1171"/>
      <c r="V34" s="1171"/>
      <c r="W34" s="1839"/>
      <c r="X34" s="364"/>
    </row>
    <row r="35" ht="15.75" customHeight="1">
      <c r="A35" s="1746" t="s">
        <v>865</v>
      </c>
      <c r="B35" s="1758" t="s">
        <v>399</v>
      </c>
      <c r="C35" s="1787">
        <v>1977327.0</v>
      </c>
      <c r="D35" s="984">
        <v>2548109.0</v>
      </c>
      <c r="E35" s="368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367"/>
      <c r="Q35" s="264"/>
      <c r="R35" s="1196"/>
      <c r="S35" s="1171"/>
      <c r="T35" s="1171"/>
      <c r="U35" s="1171"/>
      <c r="V35" s="1171"/>
      <c r="W35" s="1839"/>
      <c r="X35" s="364"/>
    </row>
    <row r="36" ht="15.75" customHeight="1">
      <c r="A36" s="1746" t="s">
        <v>866</v>
      </c>
      <c r="B36" s="1758" t="s">
        <v>867</v>
      </c>
      <c r="C36" s="1787">
        <v>1977326.0</v>
      </c>
      <c r="D36" s="984">
        <v>2554932.0</v>
      </c>
      <c r="E36" s="368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367"/>
      <c r="Q36" s="264"/>
      <c r="R36" s="1196"/>
      <c r="S36" s="1171"/>
      <c r="T36" s="1171"/>
      <c r="U36" s="1171"/>
      <c r="V36" s="1171"/>
      <c r="W36" s="1839"/>
      <c r="X36" s="364"/>
    </row>
    <row r="37" ht="15.75" customHeight="1">
      <c r="A37" s="1746" t="s">
        <v>868</v>
      </c>
      <c r="B37" s="1758" t="s">
        <v>682</v>
      </c>
      <c r="C37" s="1787">
        <v>1977249.0</v>
      </c>
      <c r="D37" s="984">
        <v>2558899.0</v>
      </c>
      <c r="E37" s="368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367"/>
      <c r="Q37" s="264"/>
      <c r="R37" s="1196"/>
      <c r="S37" s="1171"/>
      <c r="T37" s="1171"/>
      <c r="U37" s="1171"/>
      <c r="V37" s="1171"/>
      <c r="W37" s="1839"/>
      <c r="X37" s="364"/>
    </row>
    <row r="38" ht="15.75" customHeight="1">
      <c r="A38" s="1746" t="s">
        <v>869</v>
      </c>
      <c r="B38" s="1758" t="s">
        <v>870</v>
      </c>
      <c r="C38" s="1787">
        <v>1977328.0</v>
      </c>
      <c r="D38" s="984">
        <v>2565499.0</v>
      </c>
      <c r="E38" s="368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367"/>
      <c r="Q38" s="264"/>
      <c r="R38" s="1196"/>
      <c r="S38" s="1171"/>
      <c r="T38" s="1171"/>
      <c r="U38" s="1171"/>
      <c r="V38" s="1171"/>
      <c r="W38" s="1839"/>
      <c r="X38" s="364"/>
    </row>
    <row r="39" ht="15.75" customHeight="1">
      <c r="A39" s="1746" t="s">
        <v>871</v>
      </c>
      <c r="B39" s="1758" t="s">
        <v>872</v>
      </c>
      <c r="C39" s="1787">
        <v>1977329.0</v>
      </c>
      <c r="D39" s="984">
        <v>2561506.0</v>
      </c>
      <c r="E39" s="368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367"/>
      <c r="Q39" s="264"/>
      <c r="R39" s="1196"/>
      <c r="S39" s="1171"/>
      <c r="T39" s="1171"/>
      <c r="U39" s="1171"/>
      <c r="V39" s="1171"/>
      <c r="W39" s="1839"/>
      <c r="X39" s="364"/>
    </row>
    <row r="40" ht="15.75" customHeight="1">
      <c r="A40" s="1746" t="s">
        <v>873</v>
      </c>
      <c r="B40" s="1758" t="s">
        <v>874</v>
      </c>
      <c r="C40" s="1787">
        <v>1977330.0</v>
      </c>
      <c r="D40" s="984">
        <v>2560555.0</v>
      </c>
      <c r="E40" s="368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367"/>
      <c r="Q40" s="264"/>
      <c r="R40" s="1196"/>
      <c r="S40" s="1171"/>
      <c r="T40" s="1171"/>
      <c r="U40" s="1171"/>
      <c r="V40" s="1171"/>
      <c r="W40" s="1839"/>
      <c r="X40" s="364"/>
    </row>
    <row r="41" ht="15.75" customHeight="1">
      <c r="A41" s="1746" t="s">
        <v>128</v>
      </c>
      <c r="B41" s="1758" t="s">
        <v>875</v>
      </c>
      <c r="C41" s="1787">
        <v>1977331.0</v>
      </c>
      <c r="D41" s="984">
        <v>2565040.0</v>
      </c>
      <c r="E41" s="368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367"/>
      <c r="Q41" s="264"/>
      <c r="R41" s="1196"/>
      <c r="S41" s="1171"/>
      <c r="T41" s="1171"/>
      <c r="U41" s="1171"/>
      <c r="V41" s="1171"/>
      <c r="W41" s="1839"/>
      <c r="X41" s="364"/>
    </row>
    <row r="42" ht="15.75" customHeight="1">
      <c r="A42" s="1746" t="s">
        <v>876</v>
      </c>
      <c r="B42" s="1758" t="s">
        <v>877</v>
      </c>
      <c r="C42" s="1787">
        <v>1977332.0</v>
      </c>
      <c r="D42" s="984">
        <v>2560575.0</v>
      </c>
      <c r="E42" s="368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367"/>
      <c r="Q42" s="264"/>
      <c r="R42" s="1196"/>
      <c r="S42" s="1171"/>
      <c r="T42" s="1171"/>
      <c r="U42" s="1171"/>
      <c r="V42" s="1171"/>
      <c r="W42" s="1839"/>
      <c r="X42" s="364"/>
    </row>
    <row r="43" ht="15.75" customHeight="1">
      <c r="A43" s="1746" t="s">
        <v>407</v>
      </c>
      <c r="B43" s="1758" t="s">
        <v>878</v>
      </c>
      <c r="C43" s="1787">
        <v>1977333.0</v>
      </c>
      <c r="D43" s="984">
        <v>2560806.0</v>
      </c>
      <c r="E43" s="368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367"/>
      <c r="Q43" s="264"/>
      <c r="R43" s="1196"/>
      <c r="S43" s="1171"/>
      <c r="T43" s="1171"/>
      <c r="U43" s="1171"/>
      <c r="V43" s="1171"/>
      <c r="W43" s="1839"/>
      <c r="X43" s="36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2:X2"/>
    <mergeCell ref="A3:C3"/>
    <mergeCell ref="S3:S24"/>
    <mergeCell ref="W4:W24"/>
    <mergeCell ref="A25:C25"/>
    <mergeCell ref="R25:W2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1" width="23.38"/>
    <col customWidth="1" min="2" max="2" width="31.0"/>
    <col customWidth="1" min="3" max="3" width="21.63"/>
    <col customWidth="1" min="4" max="4" width="23.13"/>
    <col customWidth="1" min="5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082" t="s">
        <v>121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1"/>
    </row>
    <row r="2" ht="30.75" customHeight="1">
      <c r="A2" s="42" t="s">
        <v>127</v>
      </c>
      <c r="B2" s="43"/>
      <c r="C2" s="44"/>
      <c r="D2" s="46"/>
      <c r="E2" s="48"/>
      <c r="F2" s="50"/>
      <c r="G2" s="51" t="s">
        <v>133</v>
      </c>
      <c r="H2" s="59" t="s">
        <v>147</v>
      </c>
      <c r="I2" s="59" t="s">
        <v>152</v>
      </c>
      <c r="J2" s="59" t="s">
        <v>153</v>
      </c>
      <c r="K2" s="59" t="s">
        <v>154</v>
      </c>
      <c r="L2" s="59" t="s">
        <v>155</v>
      </c>
      <c r="M2" s="59" t="s">
        <v>156</v>
      </c>
      <c r="N2" s="59" t="s">
        <v>157</v>
      </c>
      <c r="O2" s="59" t="s">
        <v>158</v>
      </c>
      <c r="P2" s="59" t="s">
        <v>159</v>
      </c>
      <c r="Q2" s="59" t="s">
        <v>160</v>
      </c>
      <c r="R2" s="50" t="s">
        <v>161</v>
      </c>
      <c r="S2" s="1860" t="s">
        <v>162</v>
      </c>
      <c r="T2" s="62" t="s">
        <v>163</v>
      </c>
      <c r="U2" s="63" t="s">
        <v>164</v>
      </c>
      <c r="V2" s="64" t="s">
        <v>165</v>
      </c>
      <c r="W2" s="65"/>
      <c r="X2" s="1861" t="s">
        <v>880</v>
      </c>
    </row>
    <row r="3">
      <c r="A3" s="316" t="s">
        <v>8</v>
      </c>
      <c r="B3" s="320" t="s">
        <v>11</v>
      </c>
      <c r="C3" s="320" t="s">
        <v>12</v>
      </c>
      <c r="D3" s="153" t="s">
        <v>214</v>
      </c>
      <c r="E3" s="1104" t="s">
        <v>167</v>
      </c>
      <c r="F3" s="712" t="s">
        <v>168</v>
      </c>
      <c r="G3" s="608" t="s">
        <v>169</v>
      </c>
      <c r="H3" s="611"/>
      <c r="I3" s="611"/>
      <c r="J3" s="611" t="s">
        <v>170</v>
      </c>
      <c r="K3" s="611"/>
      <c r="L3" s="611" t="s">
        <v>170</v>
      </c>
      <c r="M3" s="611"/>
      <c r="N3" s="611" t="s">
        <v>170</v>
      </c>
      <c r="O3" s="611" t="s">
        <v>171</v>
      </c>
      <c r="P3" s="611"/>
      <c r="Q3" s="611" t="s">
        <v>170</v>
      </c>
      <c r="R3" s="715" t="s">
        <v>172</v>
      </c>
      <c r="S3" s="82"/>
      <c r="T3" s="83" t="s">
        <v>173</v>
      </c>
      <c r="U3" s="84" t="s">
        <v>176</v>
      </c>
      <c r="V3" s="85" t="s">
        <v>178</v>
      </c>
      <c r="W3" s="1106"/>
      <c r="X3" s="88"/>
    </row>
    <row r="4" ht="24.75" customHeight="1">
      <c r="A4" s="1107" t="s">
        <v>407</v>
      </c>
      <c r="B4" s="1108" t="s">
        <v>658</v>
      </c>
      <c r="C4" s="1109">
        <v>1977253.0</v>
      </c>
      <c r="D4" s="1110">
        <v>2546619.0</v>
      </c>
      <c r="E4" s="723"/>
      <c r="F4" s="183"/>
      <c r="G4" s="185"/>
      <c r="H4" s="178"/>
      <c r="I4" s="178"/>
      <c r="J4" s="178" t="s">
        <v>659</v>
      </c>
      <c r="K4" s="178"/>
      <c r="L4" s="178" t="s">
        <v>659</v>
      </c>
      <c r="M4" s="178"/>
      <c r="N4" s="178"/>
      <c r="O4" s="178"/>
      <c r="P4" s="178"/>
      <c r="Q4" s="178"/>
      <c r="R4" s="190"/>
      <c r="S4" s="82"/>
      <c r="T4" s="192"/>
      <c r="U4" s="203"/>
      <c r="V4" s="207"/>
      <c r="W4" s="106"/>
      <c r="X4" s="214"/>
    </row>
    <row r="5" ht="24.75" customHeight="1">
      <c r="A5" s="1111" t="s">
        <v>660</v>
      </c>
      <c r="B5" s="1112" t="s">
        <v>661</v>
      </c>
      <c r="C5" s="1113">
        <v>1977259.0</v>
      </c>
      <c r="D5" s="1114">
        <v>2541253.0</v>
      </c>
      <c r="E5" s="368"/>
      <c r="F5" s="257"/>
      <c r="G5" s="262"/>
      <c r="H5" s="224"/>
      <c r="I5" s="224"/>
      <c r="J5" s="224">
        <v>32.0</v>
      </c>
      <c r="K5" s="224"/>
      <c r="L5" s="224">
        <v>85.0</v>
      </c>
      <c r="M5" s="224"/>
      <c r="N5" s="224"/>
      <c r="O5" s="224"/>
      <c r="P5" s="224"/>
      <c r="Q5" s="224"/>
      <c r="R5" s="264"/>
      <c r="S5" s="82"/>
      <c r="T5" s="234"/>
      <c r="U5" s="236"/>
      <c r="V5" s="238"/>
      <c r="W5" s="106"/>
      <c r="X5" s="214"/>
    </row>
    <row r="6" ht="24.75" customHeight="1">
      <c r="A6" s="1111" t="s">
        <v>662</v>
      </c>
      <c r="B6" s="1112" t="s">
        <v>663</v>
      </c>
      <c r="C6" s="1113">
        <v>1977246.0</v>
      </c>
      <c r="D6" s="1114">
        <v>2526880.0</v>
      </c>
      <c r="E6" s="368"/>
      <c r="F6" s="257"/>
      <c r="G6" s="262"/>
      <c r="H6" s="224"/>
      <c r="I6" s="224"/>
      <c r="J6" s="224">
        <v>82.0</v>
      </c>
      <c r="K6" s="224"/>
      <c r="L6" s="224">
        <v>95.0</v>
      </c>
      <c r="M6" s="224"/>
      <c r="N6" s="224"/>
      <c r="O6" s="224"/>
      <c r="P6" s="224"/>
      <c r="Q6" s="224"/>
      <c r="R6" s="264"/>
      <c r="S6" s="82"/>
      <c r="T6" s="234"/>
      <c r="U6" s="236"/>
      <c r="V6" s="238"/>
      <c r="W6" s="106"/>
      <c r="X6" s="214"/>
    </row>
    <row r="7" ht="24.75" customHeight="1">
      <c r="A7" s="1111" t="s">
        <v>664</v>
      </c>
      <c r="B7" s="1112" t="s">
        <v>665</v>
      </c>
      <c r="C7" s="985">
        <v>1977257.0</v>
      </c>
      <c r="D7" s="1114">
        <v>2534978.0</v>
      </c>
      <c r="E7" s="368"/>
      <c r="F7" s="257"/>
      <c r="G7" s="262"/>
      <c r="H7" s="224"/>
      <c r="I7" s="224"/>
      <c r="J7" s="224">
        <v>41.0</v>
      </c>
      <c r="K7" s="224"/>
      <c r="L7" s="224">
        <v>55.0</v>
      </c>
      <c r="M7" s="224"/>
      <c r="N7" s="224"/>
      <c r="O7" s="224"/>
      <c r="P7" s="224"/>
      <c r="Q7" s="224"/>
      <c r="R7" s="264"/>
      <c r="S7" s="82"/>
      <c r="T7" s="234"/>
      <c r="U7" s="236"/>
      <c r="V7" s="238"/>
      <c r="W7" s="106"/>
      <c r="X7" s="214"/>
    </row>
    <row r="8" ht="24.75" customHeight="1">
      <c r="A8" s="1862" t="s">
        <v>666</v>
      </c>
      <c r="B8" s="1863" t="s">
        <v>667</v>
      </c>
      <c r="C8" s="1864">
        <v>1977262.0</v>
      </c>
      <c r="D8" s="1865">
        <v>2512427.0</v>
      </c>
      <c r="E8" s="1866"/>
      <c r="F8" s="1417"/>
      <c r="G8" s="1867"/>
      <c r="H8" s="1423"/>
      <c r="I8" s="1423"/>
      <c r="J8" s="1423">
        <v>32.0</v>
      </c>
      <c r="K8" s="1423"/>
      <c r="L8" s="1423">
        <v>15.0</v>
      </c>
      <c r="M8" s="224"/>
      <c r="N8" s="224"/>
      <c r="O8" s="224"/>
      <c r="P8" s="224"/>
      <c r="Q8" s="224"/>
      <c r="R8" s="264"/>
      <c r="S8" s="82"/>
      <c r="T8" s="234"/>
      <c r="U8" s="236"/>
      <c r="V8" s="238"/>
      <c r="W8" s="106"/>
      <c r="X8" s="214"/>
    </row>
    <row r="9" ht="24.75" customHeight="1">
      <c r="A9" s="1111" t="s">
        <v>668</v>
      </c>
      <c r="B9" s="1112" t="s">
        <v>669</v>
      </c>
      <c r="C9" s="985">
        <v>1977269.0</v>
      </c>
      <c r="D9" s="1114">
        <v>2491190.0</v>
      </c>
      <c r="E9" s="368"/>
      <c r="F9" s="257"/>
      <c r="G9" s="262"/>
      <c r="H9" s="224"/>
      <c r="I9" s="224"/>
      <c r="J9" s="224">
        <v>68.0</v>
      </c>
      <c r="K9" s="224"/>
      <c r="L9" s="224">
        <v>85.0</v>
      </c>
      <c r="M9" s="224"/>
      <c r="N9" s="224"/>
      <c r="O9" s="224"/>
      <c r="P9" s="224"/>
      <c r="Q9" s="224"/>
      <c r="R9" s="264"/>
      <c r="S9" s="82"/>
      <c r="T9" s="234"/>
      <c r="U9" s="236"/>
      <c r="V9" s="238"/>
      <c r="W9" s="106"/>
      <c r="X9" s="214"/>
    </row>
    <row r="10" ht="24.75" customHeight="1">
      <c r="A10" s="1111" t="s">
        <v>670</v>
      </c>
      <c r="B10" s="1112" t="s">
        <v>52</v>
      </c>
      <c r="C10" s="1113">
        <v>1975639.0</v>
      </c>
      <c r="D10" s="1114">
        <v>2456578.0</v>
      </c>
      <c r="E10" s="368"/>
      <c r="F10" s="257"/>
      <c r="G10" s="262"/>
      <c r="H10" s="224"/>
      <c r="I10" s="224"/>
      <c r="J10" s="224">
        <v>55.0</v>
      </c>
      <c r="K10" s="224"/>
      <c r="L10" s="224">
        <v>70.0</v>
      </c>
      <c r="M10" s="224"/>
      <c r="N10" s="224"/>
      <c r="O10" s="224"/>
      <c r="P10" s="224"/>
      <c r="Q10" s="224"/>
      <c r="R10" s="264"/>
      <c r="S10" s="82"/>
      <c r="T10" s="234"/>
      <c r="U10" s="236"/>
      <c r="V10" s="238"/>
      <c r="W10" s="106"/>
      <c r="X10" s="214"/>
    </row>
    <row r="11" ht="24.75" customHeight="1">
      <c r="A11" s="1111" t="s">
        <v>662</v>
      </c>
      <c r="B11" s="1112" t="s">
        <v>671</v>
      </c>
      <c r="C11" s="1113">
        <v>1977270.0</v>
      </c>
      <c r="D11" s="1114">
        <v>2534685.0</v>
      </c>
      <c r="E11" s="368"/>
      <c r="F11" s="257"/>
      <c r="G11" s="262"/>
      <c r="H11" s="224"/>
      <c r="I11" s="224"/>
      <c r="J11" s="224">
        <v>50.0</v>
      </c>
      <c r="K11" s="224"/>
      <c r="L11" s="224">
        <v>50.0</v>
      </c>
      <c r="M11" s="224"/>
      <c r="N11" s="224"/>
      <c r="O11" s="224"/>
      <c r="P11" s="224"/>
      <c r="Q11" s="224"/>
      <c r="R11" s="264"/>
      <c r="S11" s="82"/>
      <c r="T11" s="234"/>
      <c r="U11" s="236"/>
      <c r="V11" s="238"/>
      <c r="W11" s="106"/>
      <c r="X11" s="214"/>
    </row>
    <row r="12" ht="24.75" customHeight="1">
      <c r="A12" s="1862" t="s">
        <v>672</v>
      </c>
      <c r="B12" s="1863" t="s">
        <v>673</v>
      </c>
      <c r="C12" s="1868">
        <v>1977272.0</v>
      </c>
      <c r="D12" s="1865">
        <v>2540804.0</v>
      </c>
      <c r="E12" s="1866"/>
      <c r="F12" s="1417"/>
      <c r="G12" s="1867"/>
      <c r="H12" s="1423"/>
      <c r="I12" s="1423"/>
      <c r="J12" s="1423">
        <v>18.0</v>
      </c>
      <c r="K12" s="1423"/>
      <c r="L12" s="1423">
        <v>5.0</v>
      </c>
      <c r="M12" s="224"/>
      <c r="N12" s="224"/>
      <c r="O12" s="224"/>
      <c r="P12" s="224"/>
      <c r="Q12" s="224"/>
      <c r="R12" s="264"/>
      <c r="S12" s="82"/>
      <c r="T12" s="234"/>
      <c r="U12" s="236"/>
      <c r="V12" s="238"/>
      <c r="W12" s="106"/>
      <c r="X12" s="214"/>
    </row>
    <row r="13" ht="24.75" customHeight="1">
      <c r="A13" s="1111" t="s">
        <v>674</v>
      </c>
      <c r="B13" s="1112" t="s">
        <v>675</v>
      </c>
      <c r="C13" s="1113">
        <v>1977273.0</v>
      </c>
      <c r="D13" s="1114">
        <v>2555405.0</v>
      </c>
      <c r="E13" s="368"/>
      <c r="F13" s="257"/>
      <c r="G13" s="262"/>
      <c r="H13" s="224"/>
      <c r="I13" s="224"/>
      <c r="J13" s="224">
        <v>91.0</v>
      </c>
      <c r="K13" s="224"/>
      <c r="L13" s="224">
        <v>50.0</v>
      </c>
      <c r="M13" s="224"/>
      <c r="N13" s="224"/>
      <c r="O13" s="224"/>
      <c r="P13" s="224"/>
      <c r="Q13" s="224"/>
      <c r="R13" s="264"/>
      <c r="S13" s="82"/>
      <c r="T13" s="234"/>
      <c r="U13" s="236"/>
      <c r="V13" s="238"/>
      <c r="W13" s="106"/>
      <c r="X13" s="214"/>
    </row>
    <row r="14" ht="24.75" customHeight="1">
      <c r="A14" s="1128" t="s">
        <v>676</v>
      </c>
      <c r="B14" s="1130" t="s">
        <v>264</v>
      </c>
      <c r="C14" s="985">
        <v>1977261.0</v>
      </c>
      <c r="D14" s="1132">
        <v>2543341.0</v>
      </c>
      <c r="E14" s="368"/>
      <c r="F14" s="257"/>
      <c r="G14" s="262"/>
      <c r="H14" s="224"/>
      <c r="I14" s="224"/>
      <c r="J14" s="224">
        <v>50.0</v>
      </c>
      <c r="K14" s="224"/>
      <c r="L14" s="224" t="s">
        <v>659</v>
      </c>
      <c r="M14" s="224"/>
      <c r="N14" s="224"/>
      <c r="O14" s="224"/>
      <c r="P14" s="224"/>
      <c r="Q14" s="224"/>
      <c r="R14" s="264"/>
      <c r="S14" s="82"/>
      <c r="T14" s="234"/>
      <c r="U14" s="236"/>
      <c r="V14" s="238"/>
      <c r="W14" s="106"/>
      <c r="X14" s="214"/>
    </row>
    <row r="15" ht="24.75" customHeight="1">
      <c r="A15" s="1135" t="s">
        <v>41</v>
      </c>
      <c r="B15" s="1136" t="s">
        <v>678</v>
      </c>
      <c r="C15" s="985">
        <v>1977263.0</v>
      </c>
      <c r="D15" s="1132">
        <v>2543377.0</v>
      </c>
      <c r="E15" s="368"/>
      <c r="F15" s="257"/>
      <c r="G15" s="262"/>
      <c r="H15" s="224"/>
      <c r="I15" s="224"/>
      <c r="J15" s="224">
        <v>91.0</v>
      </c>
      <c r="K15" s="224"/>
      <c r="L15" s="224">
        <v>60.0</v>
      </c>
      <c r="M15" s="224"/>
      <c r="N15" s="224"/>
      <c r="O15" s="224"/>
      <c r="P15" s="224"/>
      <c r="Q15" s="224"/>
      <c r="R15" s="264"/>
      <c r="S15" s="82"/>
      <c r="T15" s="234"/>
      <c r="U15" s="236"/>
      <c r="V15" s="238"/>
      <c r="W15" s="106"/>
      <c r="X15" s="214"/>
    </row>
    <row r="16" ht="24.75" customHeight="1">
      <c r="A16" s="1135" t="s">
        <v>679</v>
      </c>
      <c r="B16" s="1136" t="s">
        <v>680</v>
      </c>
      <c r="C16" s="985">
        <v>1977268.0</v>
      </c>
      <c r="D16" s="1132">
        <v>2566234.0</v>
      </c>
      <c r="E16" s="368"/>
      <c r="F16" s="257"/>
      <c r="G16" s="262"/>
      <c r="H16" s="224"/>
      <c r="I16" s="224"/>
      <c r="J16" s="224">
        <v>55.0</v>
      </c>
      <c r="K16" s="224"/>
      <c r="L16" s="224">
        <v>90.0</v>
      </c>
      <c r="M16" s="224"/>
      <c r="N16" s="224"/>
      <c r="O16" s="224"/>
      <c r="P16" s="224"/>
      <c r="Q16" s="224"/>
      <c r="R16" s="264"/>
      <c r="S16" s="82"/>
      <c r="T16" s="234"/>
      <c r="U16" s="236"/>
      <c r="V16" s="238"/>
      <c r="W16" s="106"/>
      <c r="X16" s="214"/>
    </row>
    <row r="17" ht="24.75" customHeight="1">
      <c r="A17" s="1135" t="s">
        <v>681</v>
      </c>
      <c r="B17" s="1136" t="s">
        <v>682</v>
      </c>
      <c r="C17" s="985">
        <v>1977241.0</v>
      </c>
      <c r="D17" s="1132">
        <v>2554599.0</v>
      </c>
      <c r="E17" s="368"/>
      <c r="F17" s="257"/>
      <c r="G17" s="262"/>
      <c r="H17" s="224"/>
      <c r="I17" s="224"/>
      <c r="J17" s="224">
        <v>77.0</v>
      </c>
      <c r="K17" s="224"/>
      <c r="L17" s="224">
        <v>90.0</v>
      </c>
      <c r="M17" s="224"/>
      <c r="N17" s="224"/>
      <c r="O17" s="224"/>
      <c r="P17" s="224"/>
      <c r="Q17" s="224"/>
      <c r="R17" s="264"/>
      <c r="S17" s="82"/>
      <c r="T17" s="234"/>
      <c r="U17" s="236"/>
      <c r="V17" s="238"/>
      <c r="W17" s="106"/>
      <c r="X17" s="214"/>
    </row>
    <row r="18" ht="24.75" customHeight="1">
      <c r="A18" s="1869" t="s">
        <v>683</v>
      </c>
      <c r="B18" s="1870" t="s">
        <v>684</v>
      </c>
      <c r="C18" s="1864">
        <v>1977245.0</v>
      </c>
      <c r="D18" s="1871">
        <v>2553694.0</v>
      </c>
      <c r="E18" s="1866"/>
      <c r="F18" s="1417"/>
      <c r="G18" s="1867"/>
      <c r="H18" s="1423"/>
      <c r="I18" s="1423"/>
      <c r="J18" s="1423">
        <v>27.0</v>
      </c>
      <c r="K18" s="1423"/>
      <c r="L18" s="1423" t="s">
        <v>659</v>
      </c>
      <c r="M18" s="224"/>
      <c r="N18" s="224"/>
      <c r="O18" s="224"/>
      <c r="P18" s="224"/>
      <c r="Q18" s="224"/>
      <c r="R18" s="264"/>
      <c r="S18" s="82"/>
      <c r="T18" s="234"/>
      <c r="U18" s="236"/>
      <c r="V18" s="238"/>
      <c r="W18" s="106"/>
      <c r="X18" s="214"/>
    </row>
    <row r="19" ht="24.75" customHeight="1">
      <c r="A19" s="1135" t="s">
        <v>634</v>
      </c>
      <c r="B19" s="1136" t="s">
        <v>685</v>
      </c>
      <c r="C19" s="985">
        <v>1977250.0</v>
      </c>
      <c r="D19" s="1132">
        <v>2546134.0</v>
      </c>
      <c r="E19" s="368"/>
      <c r="F19" s="257"/>
      <c r="G19" s="262"/>
      <c r="H19" s="224"/>
      <c r="I19" s="224"/>
      <c r="J19" s="224">
        <v>100.0</v>
      </c>
      <c r="K19" s="224"/>
      <c r="L19" s="224">
        <v>95.0</v>
      </c>
      <c r="M19" s="224"/>
      <c r="N19" s="224"/>
      <c r="O19" s="224"/>
      <c r="P19" s="224"/>
      <c r="Q19" s="224"/>
      <c r="R19" s="264"/>
      <c r="S19" s="82"/>
      <c r="T19" s="234"/>
      <c r="U19" s="236"/>
      <c r="V19" s="238"/>
      <c r="W19" s="106"/>
      <c r="X19" s="214"/>
    </row>
    <row r="20" ht="24.75" customHeight="1">
      <c r="A20" s="1862" t="s">
        <v>686</v>
      </c>
      <c r="B20" s="1863" t="s">
        <v>687</v>
      </c>
      <c r="C20" s="1864">
        <v>1977267.0</v>
      </c>
      <c r="D20" s="1872">
        <v>2544673.0</v>
      </c>
      <c r="E20" s="1866"/>
      <c r="F20" s="1417"/>
      <c r="G20" s="1867"/>
      <c r="H20" s="1423"/>
      <c r="I20" s="1423"/>
      <c r="J20" s="1423" t="s">
        <v>659</v>
      </c>
      <c r="K20" s="1423"/>
      <c r="L20" s="1423" t="s">
        <v>659</v>
      </c>
      <c r="M20" s="224"/>
      <c r="N20" s="224"/>
      <c r="O20" s="224"/>
      <c r="P20" s="224"/>
      <c r="Q20" s="224"/>
      <c r="R20" s="264"/>
      <c r="S20" s="82"/>
      <c r="T20" s="234"/>
      <c r="U20" s="236"/>
      <c r="V20" s="238"/>
      <c r="W20" s="106"/>
      <c r="X20" s="214"/>
    </row>
    <row r="21" ht="24.75" customHeight="1">
      <c r="A21" s="1135" t="s">
        <v>688</v>
      </c>
      <c r="B21" s="1136" t="s">
        <v>689</v>
      </c>
      <c r="C21" s="985">
        <v>1977282.0</v>
      </c>
      <c r="D21" s="1132">
        <v>2551058.0</v>
      </c>
      <c r="E21" s="368"/>
      <c r="F21" s="257"/>
      <c r="G21" s="262"/>
      <c r="H21" s="224"/>
      <c r="I21" s="224"/>
      <c r="J21" s="224">
        <v>77.0</v>
      </c>
      <c r="K21" s="224"/>
      <c r="L21" s="224">
        <v>45.0</v>
      </c>
      <c r="M21" s="224"/>
      <c r="N21" s="224"/>
      <c r="O21" s="224"/>
      <c r="P21" s="224"/>
      <c r="Q21" s="224"/>
      <c r="R21" s="264"/>
      <c r="S21" s="82"/>
      <c r="T21" s="234"/>
      <c r="U21" s="236"/>
      <c r="V21" s="238"/>
      <c r="W21" s="106"/>
      <c r="X21" s="214"/>
    </row>
    <row r="22" ht="24.75" customHeight="1">
      <c r="A22" s="1151" t="s">
        <v>690</v>
      </c>
      <c r="B22" s="1152" t="s">
        <v>691</v>
      </c>
      <c r="C22" s="1153">
        <v>1977295.0</v>
      </c>
      <c r="D22" s="1154">
        <v>2560417.0</v>
      </c>
      <c r="E22" s="372"/>
      <c r="F22" s="242"/>
      <c r="G22" s="564"/>
      <c r="H22" s="279"/>
      <c r="I22" s="279"/>
      <c r="J22" s="279">
        <v>36.0</v>
      </c>
      <c r="K22" s="279"/>
      <c r="L22" s="279">
        <v>55.0</v>
      </c>
      <c r="M22" s="279"/>
      <c r="N22" s="279"/>
      <c r="O22" s="279"/>
      <c r="P22" s="279"/>
      <c r="Q22" s="279"/>
      <c r="R22" s="566"/>
      <c r="S22" s="82"/>
      <c r="T22" s="234"/>
      <c r="U22" s="236"/>
      <c r="V22" s="238"/>
      <c r="W22" s="106"/>
      <c r="X22" s="214"/>
    </row>
    <row r="23" ht="24.75" customHeight="1">
      <c r="A23" s="1155"/>
      <c r="B23" s="1156"/>
      <c r="C23" s="1157"/>
      <c r="D23" s="1158"/>
      <c r="E23" s="351"/>
      <c r="F23" s="351"/>
      <c r="G23" s="351"/>
      <c r="H23" s="178"/>
      <c r="I23" s="178"/>
      <c r="J23" s="178"/>
      <c r="K23" s="178"/>
      <c r="L23" s="178"/>
      <c r="M23" s="178"/>
      <c r="N23" s="178"/>
      <c r="O23" s="178"/>
      <c r="P23" s="178"/>
      <c r="Q23" s="178"/>
      <c r="R23" s="190"/>
      <c r="S23" s="82"/>
      <c r="T23" s="234"/>
      <c r="U23" s="236"/>
      <c r="V23" s="238"/>
      <c r="W23" s="106"/>
      <c r="X23" s="214"/>
    </row>
    <row r="24" ht="18.75" customHeight="1">
      <c r="A24" s="239"/>
      <c r="B24" s="240"/>
      <c r="C24" s="240"/>
      <c r="D24" s="240"/>
      <c r="E24" s="240"/>
      <c r="F24" s="240"/>
      <c r="G24" s="240"/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6"/>
      <c r="S24" s="82"/>
      <c r="T24" s="234"/>
      <c r="U24" s="236"/>
      <c r="V24" s="238"/>
      <c r="W24" s="106"/>
      <c r="X24" s="214"/>
    </row>
    <row r="25" ht="15.75" customHeight="1">
      <c r="A25" s="292"/>
      <c r="B25" s="294"/>
      <c r="C25" s="294"/>
      <c r="D25" s="375"/>
      <c r="E25" s="376"/>
      <c r="F25" s="294"/>
      <c r="G25" s="294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276"/>
      <c r="S25" s="277"/>
      <c r="T25" s="278"/>
      <c r="U25" s="281"/>
      <c r="V25" s="284"/>
      <c r="W25" s="286"/>
      <c r="X25" s="287"/>
    </row>
    <row r="26" ht="30.75" customHeight="1">
      <c r="A26" s="42" t="s">
        <v>298</v>
      </c>
      <c r="B26" s="43"/>
      <c r="C26" s="44"/>
      <c r="D26" s="46"/>
      <c r="E26" s="318"/>
      <c r="F26" s="322" t="s">
        <v>285</v>
      </c>
      <c r="G26" s="322" t="s">
        <v>286</v>
      </c>
      <c r="H26" s="322" t="s">
        <v>287</v>
      </c>
      <c r="I26" s="322" t="s">
        <v>288</v>
      </c>
      <c r="J26" s="322" t="s">
        <v>289</v>
      </c>
      <c r="K26" s="322" t="s">
        <v>290</v>
      </c>
      <c r="L26" s="322" t="s">
        <v>291</v>
      </c>
      <c r="M26" s="322" t="s">
        <v>292</v>
      </c>
      <c r="N26" s="322" t="s">
        <v>293</v>
      </c>
      <c r="O26" s="322" t="s">
        <v>294</v>
      </c>
      <c r="P26" s="322" t="s">
        <v>295</v>
      </c>
      <c r="Q26" s="328" t="s">
        <v>296</v>
      </c>
      <c r="R26" s="331"/>
      <c r="S26" s="300"/>
      <c r="T26" s="300"/>
      <c r="U26" s="300"/>
      <c r="V26" s="300"/>
      <c r="W26" s="301"/>
      <c r="X26" s="315" t="s">
        <v>881</v>
      </c>
    </row>
    <row r="27" ht="72.75" customHeight="1">
      <c r="A27" s="67" t="s">
        <v>8</v>
      </c>
      <c r="B27" s="1162" t="s">
        <v>11</v>
      </c>
      <c r="C27" s="1162" t="s">
        <v>12</v>
      </c>
      <c r="D27" s="342" t="s">
        <v>214</v>
      </c>
      <c r="E27" s="1163"/>
      <c r="F27" s="345"/>
      <c r="G27" s="347" t="s">
        <v>170</v>
      </c>
      <c r="H27" s="349"/>
      <c r="I27" s="345" t="s">
        <v>170</v>
      </c>
      <c r="J27" s="345" t="s">
        <v>299</v>
      </c>
      <c r="K27" s="345" t="s">
        <v>300</v>
      </c>
      <c r="L27" s="345" t="s">
        <v>170</v>
      </c>
      <c r="M27" s="345"/>
      <c r="N27" s="345" t="s">
        <v>172</v>
      </c>
      <c r="O27" s="347" t="s">
        <v>173</v>
      </c>
      <c r="P27" s="347" t="s">
        <v>176</v>
      </c>
      <c r="Q27" s="352" t="s">
        <v>178</v>
      </c>
      <c r="R27" s="332"/>
      <c r="S27" s="335"/>
      <c r="T27" s="335"/>
      <c r="U27" s="335"/>
      <c r="V27" s="335"/>
      <c r="W27" s="339"/>
      <c r="X27" s="343"/>
      <c r="Y27" s="33"/>
      <c r="Z27" s="33"/>
      <c r="AA27" s="33"/>
      <c r="AB27" s="33"/>
      <c r="AC27" s="33"/>
    </row>
    <row r="28" ht="15.75" customHeight="1">
      <c r="A28" s="217"/>
      <c r="B28" s="222"/>
      <c r="C28" s="222"/>
      <c r="D28" s="361"/>
      <c r="E28" s="225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354"/>
      <c r="Q28" s="233"/>
      <c r="R28" s="356"/>
      <c r="W28" s="363"/>
      <c r="X28" s="364"/>
    </row>
    <row r="29" ht="15.75" customHeight="1">
      <c r="A29" s="280"/>
      <c r="B29" s="282"/>
      <c r="C29" s="282"/>
      <c r="D29" s="366"/>
      <c r="E29" s="262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367"/>
      <c r="Q29" s="264"/>
      <c r="R29" s="356"/>
      <c r="W29" s="363"/>
      <c r="X29" s="364"/>
    </row>
    <row r="30" ht="15.75" customHeight="1">
      <c r="A30" s="280"/>
      <c r="B30" s="282"/>
      <c r="C30" s="282"/>
      <c r="D30" s="366"/>
      <c r="E30" s="262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367"/>
      <c r="Q30" s="264"/>
      <c r="R30" s="356"/>
      <c r="W30" s="363"/>
      <c r="X30" s="364"/>
    </row>
    <row r="31" ht="15.75" customHeight="1">
      <c r="A31" s="280"/>
      <c r="B31" s="282"/>
      <c r="C31" s="282"/>
      <c r="D31" s="366"/>
      <c r="E31" s="262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367"/>
      <c r="Q31" s="264"/>
      <c r="R31" s="356"/>
      <c r="W31" s="363"/>
      <c r="X31" s="364"/>
    </row>
    <row r="32" ht="15.75" customHeight="1">
      <c r="A32" s="280"/>
      <c r="B32" s="282"/>
      <c r="C32" s="282"/>
      <c r="D32" s="366"/>
      <c r="E32" s="262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367"/>
      <c r="Q32" s="264"/>
      <c r="R32" s="356"/>
      <c r="W32" s="363"/>
      <c r="X32" s="364"/>
    </row>
    <row r="33" ht="15.75" customHeight="1">
      <c r="A33" s="280"/>
      <c r="B33" s="282"/>
      <c r="C33" s="282"/>
      <c r="D33" s="366"/>
      <c r="E33" s="262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367"/>
      <c r="Q33" s="264"/>
      <c r="R33" s="356"/>
      <c r="W33" s="363"/>
      <c r="X33" s="364"/>
    </row>
    <row r="34" ht="15.75" customHeight="1">
      <c r="A34" s="280"/>
      <c r="B34" s="282"/>
      <c r="C34" s="282"/>
      <c r="D34" s="366"/>
      <c r="E34" s="262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367"/>
      <c r="Q34" s="264"/>
      <c r="R34" s="356"/>
      <c r="W34" s="363"/>
      <c r="X34" s="364"/>
    </row>
    <row r="35" ht="15.75" customHeight="1">
      <c r="A35" s="280"/>
      <c r="B35" s="282"/>
      <c r="C35" s="282"/>
      <c r="D35" s="366"/>
      <c r="E35" s="262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367"/>
      <c r="Q35" s="264"/>
      <c r="R35" s="356"/>
      <c r="W35" s="363"/>
      <c r="X35" s="364"/>
    </row>
    <row r="36" ht="15.75" customHeight="1">
      <c r="A36" s="280"/>
      <c r="B36" s="282"/>
      <c r="C36" s="282"/>
      <c r="D36" s="366"/>
      <c r="E36" s="262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367"/>
      <c r="Q36" s="264"/>
      <c r="R36" s="356"/>
      <c r="W36" s="363"/>
      <c r="X36" s="364"/>
    </row>
    <row r="37" ht="15.75" customHeight="1">
      <c r="A37" s="280"/>
      <c r="B37" s="282"/>
      <c r="C37" s="282"/>
      <c r="D37" s="366"/>
      <c r="E37" s="262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367"/>
      <c r="Q37" s="264"/>
      <c r="R37" s="356"/>
      <c r="W37" s="363"/>
      <c r="X37" s="364"/>
    </row>
    <row r="38" ht="15.75" customHeight="1">
      <c r="A38" s="280"/>
      <c r="B38" s="282"/>
      <c r="C38" s="282"/>
      <c r="D38" s="366"/>
      <c r="E38" s="262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367"/>
      <c r="Q38" s="264"/>
      <c r="R38" s="356"/>
      <c r="W38" s="363"/>
      <c r="X38" s="364"/>
    </row>
    <row r="39" ht="15.75" customHeight="1">
      <c r="A39" s="280"/>
      <c r="B39" s="282"/>
      <c r="C39" s="282"/>
      <c r="D39" s="366"/>
      <c r="E39" s="262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367"/>
      <c r="Q39" s="264"/>
      <c r="R39" s="356"/>
      <c r="W39" s="363"/>
      <c r="X39" s="364"/>
    </row>
    <row r="40" ht="15.75" customHeight="1">
      <c r="A40" s="280"/>
      <c r="B40" s="282"/>
      <c r="C40" s="282"/>
      <c r="D40" s="366"/>
      <c r="E40" s="262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367"/>
      <c r="Q40" s="264"/>
      <c r="R40" s="356"/>
      <c r="W40" s="363"/>
      <c r="X40" s="364"/>
    </row>
    <row r="41" ht="15.75" customHeight="1">
      <c r="A41" s="280"/>
      <c r="B41" s="282"/>
      <c r="C41" s="282"/>
      <c r="D41" s="366"/>
      <c r="E41" s="262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367"/>
      <c r="Q41" s="264"/>
      <c r="R41" s="356"/>
      <c r="W41" s="363"/>
      <c r="X41" s="364"/>
    </row>
    <row r="42" ht="15.75" customHeight="1">
      <c r="A42" s="280"/>
      <c r="B42" s="282"/>
      <c r="C42" s="282"/>
      <c r="D42" s="366"/>
      <c r="E42" s="262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367"/>
      <c r="Q42" s="264"/>
      <c r="R42" s="356"/>
      <c r="W42" s="363"/>
      <c r="X42" s="364"/>
    </row>
    <row r="43" ht="15.75" customHeight="1">
      <c r="A43" s="280"/>
      <c r="B43" s="282"/>
      <c r="C43" s="282"/>
      <c r="D43" s="366"/>
      <c r="E43" s="262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367"/>
      <c r="Q43" s="264"/>
      <c r="R43" s="356"/>
      <c r="W43" s="363"/>
      <c r="X43" s="364"/>
    </row>
    <row r="44" ht="15.75" customHeight="1">
      <c r="A44" s="239"/>
      <c r="B44" s="240"/>
      <c r="C44" s="240"/>
      <c r="D44" s="371"/>
      <c r="E44" s="241"/>
      <c r="F44" s="243"/>
      <c r="G44" s="243"/>
      <c r="H44" s="243"/>
      <c r="I44" s="243"/>
      <c r="J44" s="243"/>
      <c r="K44" s="243"/>
      <c r="L44" s="243"/>
      <c r="M44" s="243"/>
      <c r="N44" s="243"/>
      <c r="O44" s="243"/>
      <c r="P44" s="373"/>
      <c r="Q44" s="246"/>
      <c r="R44" s="356"/>
      <c r="W44" s="363"/>
      <c r="X44" s="364"/>
    </row>
    <row r="45" ht="15.75" customHeight="1">
      <c r="A45" s="801"/>
      <c r="B45" s="802"/>
      <c r="C45" s="802"/>
      <c r="D45" s="1873"/>
      <c r="E45" s="1874"/>
      <c r="F45" s="1875"/>
      <c r="G45" s="1875"/>
      <c r="H45" s="1875"/>
      <c r="I45" s="1875"/>
      <c r="J45" s="1875"/>
      <c r="K45" s="1875"/>
      <c r="L45" s="1875"/>
      <c r="M45" s="1875"/>
      <c r="N45" s="1875"/>
      <c r="O45" s="1875"/>
      <c r="P45" s="1876"/>
      <c r="Q45" s="346"/>
      <c r="R45" s="379"/>
      <c r="S45" s="380"/>
      <c r="T45" s="380"/>
      <c r="U45" s="380"/>
      <c r="V45" s="380"/>
      <c r="W45" s="381"/>
      <c r="X45" s="382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25"/>
    <mergeCell ref="W3:W25"/>
    <mergeCell ref="A26:C26"/>
    <mergeCell ref="R26:W26"/>
    <mergeCell ref="R27:W4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25.63"/>
    <col customWidth="1" min="2" max="2" width="31.38"/>
    <col customWidth="1" min="3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396" t="s">
        <v>98</v>
      </c>
      <c r="B1" s="33"/>
      <c r="C1" s="33"/>
      <c r="D1" s="33"/>
      <c r="E1" s="33"/>
      <c r="F1" s="34"/>
      <c r="G1" s="34"/>
      <c r="H1" s="33"/>
      <c r="I1" s="33"/>
      <c r="J1" s="33"/>
      <c r="K1" s="33"/>
    </row>
    <row r="2">
      <c r="A2" s="122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1"/>
    </row>
    <row r="3" ht="30.75" customHeight="1">
      <c r="A3" s="42" t="s">
        <v>127</v>
      </c>
      <c r="B3" s="43"/>
      <c r="C3" s="44"/>
      <c r="D3" s="46"/>
      <c r="E3" s="48"/>
      <c r="F3" s="50"/>
      <c r="G3" s="51" t="s">
        <v>133</v>
      </c>
      <c r="H3" s="59" t="s">
        <v>147</v>
      </c>
      <c r="I3" s="59" t="s">
        <v>152</v>
      </c>
      <c r="J3" s="59" t="s">
        <v>153</v>
      </c>
      <c r="K3" s="59" t="s">
        <v>154</v>
      </c>
      <c r="L3" s="59" t="s">
        <v>155</v>
      </c>
      <c r="M3" s="59" t="s">
        <v>156</v>
      </c>
      <c r="N3" s="59" t="s">
        <v>157</v>
      </c>
      <c r="O3" s="59" t="s">
        <v>158</v>
      </c>
      <c r="P3" s="59" t="s">
        <v>159</v>
      </c>
      <c r="Q3" s="59" t="s">
        <v>160</v>
      </c>
      <c r="R3" s="50" t="s">
        <v>161</v>
      </c>
      <c r="S3" s="61" t="s">
        <v>162</v>
      </c>
      <c r="T3" s="62" t="s">
        <v>163</v>
      </c>
      <c r="U3" s="63" t="s">
        <v>164</v>
      </c>
      <c r="V3" s="64" t="s">
        <v>165</v>
      </c>
      <c r="W3" s="65"/>
      <c r="X3" s="66" t="s">
        <v>882</v>
      </c>
    </row>
    <row r="4">
      <c r="A4" s="408" t="s">
        <v>8</v>
      </c>
      <c r="B4" s="151" t="s">
        <v>11</v>
      </c>
      <c r="C4" s="1567" t="s">
        <v>12</v>
      </c>
      <c r="D4" s="324" t="s">
        <v>214</v>
      </c>
      <c r="E4" s="609" t="s">
        <v>167</v>
      </c>
      <c r="F4" s="712" t="s">
        <v>168</v>
      </c>
      <c r="G4" s="608" t="s">
        <v>169</v>
      </c>
      <c r="H4" s="611"/>
      <c r="I4" s="611"/>
      <c r="J4" s="611" t="s">
        <v>170</v>
      </c>
      <c r="K4" s="611"/>
      <c r="L4" s="611" t="s">
        <v>170</v>
      </c>
      <c r="M4" s="611"/>
      <c r="N4" s="611" t="s">
        <v>170</v>
      </c>
      <c r="O4" s="611" t="s">
        <v>171</v>
      </c>
      <c r="P4" s="611"/>
      <c r="Q4" s="611" t="s">
        <v>170</v>
      </c>
      <c r="R4" s="715" t="s">
        <v>172</v>
      </c>
      <c r="S4" s="82"/>
      <c r="T4" s="83" t="s">
        <v>173</v>
      </c>
      <c r="U4" s="84" t="s">
        <v>176</v>
      </c>
      <c r="V4" s="85" t="s">
        <v>178</v>
      </c>
      <c r="W4" s="87"/>
      <c r="X4" s="88"/>
    </row>
    <row r="5" ht="24.75" customHeight="1">
      <c r="A5" s="1568" t="s">
        <v>402</v>
      </c>
      <c r="B5" s="1569" t="s">
        <v>403</v>
      </c>
      <c r="C5" s="1570">
        <v>1977230.0</v>
      </c>
      <c r="D5" s="1576">
        <v>2542824.0</v>
      </c>
      <c r="E5" s="1577"/>
      <c r="F5" s="785"/>
      <c r="G5" s="1578">
        <v>34.0</v>
      </c>
      <c r="H5" s="829"/>
      <c r="I5" s="178"/>
      <c r="J5" s="178"/>
      <c r="K5" s="178"/>
      <c r="L5" s="178"/>
      <c r="M5" s="178"/>
      <c r="N5" s="178"/>
      <c r="O5" s="178"/>
      <c r="P5" s="178"/>
      <c r="Q5" s="178"/>
      <c r="R5" s="190"/>
      <c r="S5" s="82"/>
      <c r="T5" s="192"/>
      <c r="U5" s="203"/>
      <c r="V5" s="207"/>
      <c r="W5" s="106"/>
      <c r="X5" s="214"/>
    </row>
    <row r="6" ht="24.75" customHeight="1">
      <c r="A6" s="706" t="s">
        <v>404</v>
      </c>
      <c r="B6" s="502" t="s">
        <v>405</v>
      </c>
      <c r="C6" s="503">
        <v>1975612.0</v>
      </c>
      <c r="D6" s="1581">
        <v>2532349.0</v>
      </c>
      <c r="E6" s="1582"/>
      <c r="F6" s="361"/>
      <c r="G6" s="1583">
        <v>19.0</v>
      </c>
      <c r="H6" s="842"/>
      <c r="I6" s="227"/>
      <c r="J6" s="227"/>
      <c r="K6" s="227"/>
      <c r="L6" s="227"/>
      <c r="M6" s="227"/>
      <c r="N6" s="227"/>
      <c r="O6" s="227"/>
      <c r="P6" s="227"/>
      <c r="Q6" s="227"/>
      <c r="R6" s="233"/>
      <c r="S6" s="82"/>
      <c r="T6" s="192"/>
      <c r="U6" s="203"/>
      <c r="V6" s="207"/>
      <c r="W6" s="106"/>
      <c r="X6" s="214"/>
    </row>
    <row r="7" ht="24.75" customHeight="1">
      <c r="A7" s="706" t="s">
        <v>404</v>
      </c>
      <c r="B7" s="502" t="s">
        <v>406</v>
      </c>
      <c r="C7" s="504">
        <v>1975610.0</v>
      </c>
      <c r="D7" s="1581">
        <v>2532348.0</v>
      </c>
      <c r="E7" s="1582"/>
      <c r="F7" s="361"/>
      <c r="G7" s="1583">
        <v>45.0</v>
      </c>
      <c r="H7" s="842"/>
      <c r="I7" s="227"/>
      <c r="J7" s="227"/>
      <c r="K7" s="227"/>
      <c r="L7" s="227"/>
      <c r="M7" s="227"/>
      <c r="N7" s="227"/>
      <c r="O7" s="227"/>
      <c r="P7" s="227"/>
      <c r="Q7" s="227"/>
      <c r="R7" s="233"/>
      <c r="S7" s="82"/>
      <c r="T7" s="192"/>
      <c r="U7" s="203"/>
      <c r="V7" s="207"/>
      <c r="W7" s="106"/>
      <c r="X7" s="214"/>
    </row>
    <row r="8" ht="24.75" customHeight="1">
      <c r="A8" s="706" t="s">
        <v>407</v>
      </c>
      <c r="B8" s="502" t="s">
        <v>408</v>
      </c>
      <c r="C8" s="503">
        <v>1977239.0</v>
      </c>
      <c r="D8" s="1581">
        <v>2538668.0</v>
      </c>
      <c r="E8" s="1582"/>
      <c r="F8" s="361"/>
      <c r="G8" s="1586"/>
      <c r="H8" s="842"/>
      <c r="I8" s="227"/>
      <c r="J8" s="227"/>
      <c r="K8" s="227"/>
      <c r="L8" s="227"/>
      <c r="M8" s="227"/>
      <c r="N8" s="227"/>
      <c r="O8" s="227"/>
      <c r="P8" s="227"/>
      <c r="Q8" s="227"/>
      <c r="R8" s="233"/>
      <c r="S8" s="82"/>
      <c r="T8" s="192"/>
      <c r="U8" s="203"/>
      <c r="V8" s="207"/>
      <c r="W8" s="106"/>
      <c r="X8" s="214"/>
    </row>
    <row r="9" ht="24.75" customHeight="1">
      <c r="A9" s="706" t="s">
        <v>409</v>
      </c>
      <c r="B9" s="502" t="s">
        <v>410</v>
      </c>
      <c r="C9" s="503">
        <v>1977274.0</v>
      </c>
      <c r="D9" s="1581">
        <v>2537839.0</v>
      </c>
      <c r="E9" s="1582"/>
      <c r="F9" s="361"/>
      <c r="G9" s="1586"/>
      <c r="H9" s="842"/>
      <c r="I9" s="227"/>
      <c r="J9" s="227"/>
      <c r="K9" s="227"/>
      <c r="L9" s="227"/>
      <c r="M9" s="227"/>
      <c r="N9" s="227"/>
      <c r="O9" s="227"/>
      <c r="P9" s="227"/>
      <c r="Q9" s="227"/>
      <c r="R9" s="233"/>
      <c r="S9" s="82"/>
      <c r="T9" s="192"/>
      <c r="U9" s="203"/>
      <c r="V9" s="207"/>
      <c r="W9" s="106"/>
      <c r="X9" s="214"/>
    </row>
    <row r="10" ht="24.75" customHeight="1">
      <c r="A10" s="1587" t="s">
        <v>411</v>
      </c>
      <c r="B10" s="511" t="s">
        <v>412</v>
      </c>
      <c r="C10" s="503">
        <v>1977279.0</v>
      </c>
      <c r="D10" s="1588">
        <v>2515775.0</v>
      </c>
      <c r="E10" s="1582"/>
      <c r="F10" s="361"/>
      <c r="G10" s="1586"/>
      <c r="H10" s="842"/>
      <c r="I10" s="227"/>
      <c r="J10" s="227"/>
      <c r="K10" s="227"/>
      <c r="L10" s="227"/>
      <c r="M10" s="227"/>
      <c r="N10" s="227"/>
      <c r="O10" s="227"/>
      <c r="P10" s="227"/>
      <c r="Q10" s="227"/>
      <c r="R10" s="233"/>
      <c r="S10" s="82"/>
      <c r="T10" s="192"/>
      <c r="U10" s="203"/>
      <c r="V10" s="207"/>
      <c r="W10" s="106"/>
      <c r="X10" s="214"/>
    </row>
    <row r="11" ht="24.75" customHeight="1">
      <c r="A11" s="706" t="s">
        <v>413</v>
      </c>
      <c r="B11" s="502" t="s">
        <v>414</v>
      </c>
      <c r="C11" s="504">
        <v>1977283.0</v>
      </c>
      <c r="D11" s="1588">
        <v>2562103.0</v>
      </c>
      <c r="E11" s="1582"/>
      <c r="F11" s="361"/>
      <c r="G11" s="1586"/>
      <c r="H11" s="842"/>
      <c r="I11" s="227"/>
      <c r="J11" s="227"/>
      <c r="K11" s="227"/>
      <c r="L11" s="227"/>
      <c r="M11" s="227"/>
      <c r="N11" s="227"/>
      <c r="O11" s="227"/>
      <c r="P11" s="227"/>
      <c r="Q11" s="227"/>
      <c r="R11" s="233"/>
      <c r="S11" s="82"/>
      <c r="T11" s="192"/>
      <c r="U11" s="203"/>
      <c r="V11" s="207"/>
      <c r="W11" s="106"/>
      <c r="X11" s="214"/>
    </row>
    <row r="12" ht="24.75" customHeight="1">
      <c r="A12" s="717" t="s">
        <v>821</v>
      </c>
      <c r="B12" s="1599" t="s">
        <v>829</v>
      </c>
      <c r="C12" s="503">
        <v>1977214.0</v>
      </c>
      <c r="D12" s="1484">
        <v>2545734.0</v>
      </c>
      <c r="E12" s="1582"/>
      <c r="F12" s="361"/>
      <c r="G12" s="1586"/>
      <c r="H12" s="842"/>
      <c r="I12" s="227"/>
      <c r="J12" s="227"/>
      <c r="K12" s="227"/>
      <c r="L12" s="227"/>
      <c r="M12" s="227"/>
      <c r="N12" s="227"/>
      <c r="O12" s="227"/>
      <c r="P12" s="227"/>
      <c r="Q12" s="227"/>
      <c r="R12" s="233"/>
      <c r="S12" s="82"/>
      <c r="T12" s="192"/>
      <c r="U12" s="203"/>
      <c r="V12" s="207"/>
      <c r="W12" s="106"/>
      <c r="X12" s="214"/>
    </row>
    <row r="13" ht="24.75" customHeight="1">
      <c r="A13" s="1587" t="s">
        <v>834</v>
      </c>
      <c r="B13" s="511" t="s">
        <v>66</v>
      </c>
      <c r="C13" s="503">
        <v>1977206.0</v>
      </c>
      <c r="D13" s="1588">
        <v>2552745.0</v>
      </c>
      <c r="E13" s="1582"/>
      <c r="F13" s="361"/>
      <c r="G13" s="1586"/>
      <c r="H13" s="842"/>
      <c r="I13" s="227"/>
      <c r="J13" s="227"/>
      <c r="K13" s="227"/>
      <c r="L13" s="227"/>
      <c r="M13" s="227"/>
      <c r="N13" s="227"/>
      <c r="O13" s="227"/>
      <c r="P13" s="227"/>
      <c r="Q13" s="227"/>
      <c r="R13" s="233"/>
      <c r="S13" s="82"/>
      <c r="T13" s="192"/>
      <c r="U13" s="203"/>
      <c r="V13" s="207"/>
      <c r="W13" s="106"/>
      <c r="X13" s="214"/>
    </row>
    <row r="14" ht="24.75" customHeight="1">
      <c r="A14" s="1587" t="s">
        <v>42</v>
      </c>
      <c r="B14" s="511" t="s">
        <v>812</v>
      </c>
      <c r="C14" s="503">
        <v>1977288.0</v>
      </c>
      <c r="D14" s="1588">
        <v>2548003.0</v>
      </c>
      <c r="E14" s="1582"/>
      <c r="F14" s="361"/>
      <c r="G14" s="1586"/>
      <c r="H14" s="842"/>
      <c r="I14" s="227"/>
      <c r="J14" s="227"/>
      <c r="K14" s="227"/>
      <c r="L14" s="227"/>
      <c r="M14" s="227"/>
      <c r="N14" s="227"/>
      <c r="O14" s="227"/>
      <c r="P14" s="227"/>
      <c r="Q14" s="227"/>
      <c r="R14" s="233"/>
      <c r="S14" s="82"/>
      <c r="T14" s="192"/>
      <c r="U14" s="203"/>
      <c r="V14" s="207"/>
      <c r="W14" s="106"/>
      <c r="X14" s="214"/>
    </row>
    <row r="15" ht="24.75" customHeight="1">
      <c r="A15" s="717" t="s">
        <v>72</v>
      </c>
      <c r="B15" s="1599" t="s">
        <v>73</v>
      </c>
      <c r="C15" s="503">
        <v>1977293.0</v>
      </c>
      <c r="D15" s="1484">
        <v>2555213.0</v>
      </c>
      <c r="E15" s="1582"/>
      <c r="F15" s="361"/>
      <c r="G15" s="855">
        <v>59.0</v>
      </c>
      <c r="H15" s="842"/>
      <c r="I15" s="227"/>
      <c r="J15" s="227"/>
      <c r="K15" s="227"/>
      <c r="L15" s="227"/>
      <c r="M15" s="227"/>
      <c r="N15" s="227"/>
      <c r="O15" s="227"/>
      <c r="P15" s="227"/>
      <c r="Q15" s="227"/>
      <c r="R15" s="233"/>
      <c r="S15" s="82"/>
      <c r="T15" s="192"/>
      <c r="U15" s="203"/>
      <c r="V15" s="207"/>
      <c r="W15" s="106"/>
      <c r="X15" s="214"/>
    </row>
    <row r="16" ht="24.75" customHeight="1">
      <c r="A16" s="1587" t="s">
        <v>42</v>
      </c>
      <c r="B16" s="511" t="s">
        <v>815</v>
      </c>
      <c r="C16" s="504">
        <v>1977294.0</v>
      </c>
      <c r="D16" s="1588">
        <v>2557131.0</v>
      </c>
      <c r="E16" s="1582"/>
      <c r="F16" s="361"/>
      <c r="G16" s="1610"/>
      <c r="H16" s="842"/>
      <c r="I16" s="227"/>
      <c r="J16" s="227"/>
      <c r="K16" s="227"/>
      <c r="L16" s="227"/>
      <c r="M16" s="227"/>
      <c r="N16" s="227"/>
      <c r="O16" s="227"/>
      <c r="P16" s="227"/>
      <c r="Q16" s="227"/>
      <c r="R16" s="233"/>
      <c r="S16" s="82"/>
      <c r="T16" s="192"/>
      <c r="U16" s="203"/>
      <c r="V16" s="207"/>
      <c r="W16" s="106"/>
      <c r="X16" s="214"/>
    </row>
    <row r="17" ht="24.75" customHeight="1">
      <c r="A17" s="1611" t="s">
        <v>809</v>
      </c>
      <c r="B17" s="1612" t="s">
        <v>838</v>
      </c>
      <c r="C17" s="504">
        <v>1977207.0</v>
      </c>
      <c r="D17" s="1588">
        <v>2555524.0</v>
      </c>
      <c r="E17" s="1582"/>
      <c r="F17" s="361"/>
      <c r="G17" s="1583">
        <v>48.0</v>
      </c>
      <c r="H17" s="842"/>
      <c r="I17" s="227"/>
      <c r="J17" s="227"/>
      <c r="K17" s="227"/>
      <c r="L17" s="227"/>
      <c r="M17" s="227"/>
      <c r="N17" s="227"/>
      <c r="O17" s="227"/>
      <c r="P17" s="227"/>
      <c r="Q17" s="227"/>
      <c r="R17" s="233"/>
      <c r="S17" s="82"/>
      <c r="T17" s="192"/>
      <c r="U17" s="203"/>
      <c r="V17" s="207"/>
      <c r="W17" s="106"/>
      <c r="X17" s="214"/>
    </row>
    <row r="18" ht="24.75" customHeight="1">
      <c r="A18" s="1587" t="s">
        <v>41</v>
      </c>
      <c r="B18" s="511" t="s">
        <v>81</v>
      </c>
      <c r="C18" s="503">
        <v>1977209.0</v>
      </c>
      <c r="D18" s="1588">
        <v>2558019.0</v>
      </c>
      <c r="E18" s="1582"/>
      <c r="F18" s="361"/>
      <c r="G18" s="1583">
        <v>5.0</v>
      </c>
      <c r="H18" s="842"/>
      <c r="I18" s="227"/>
      <c r="J18" s="227"/>
      <c r="K18" s="227"/>
      <c r="L18" s="227"/>
      <c r="M18" s="227"/>
      <c r="N18" s="227"/>
      <c r="O18" s="227"/>
      <c r="P18" s="227"/>
      <c r="Q18" s="227"/>
      <c r="R18" s="233"/>
      <c r="S18" s="82"/>
      <c r="T18" s="192"/>
      <c r="U18" s="203"/>
      <c r="V18" s="207"/>
      <c r="W18" s="106"/>
      <c r="X18" s="214"/>
    </row>
    <row r="19" ht="24.75" customHeight="1">
      <c r="A19" s="1587" t="s">
        <v>823</v>
      </c>
      <c r="B19" s="511" t="s">
        <v>824</v>
      </c>
      <c r="C19" s="503">
        <v>1977297.0</v>
      </c>
      <c r="D19" s="1588">
        <v>2553640.0</v>
      </c>
      <c r="E19" s="1582"/>
      <c r="F19" s="361"/>
      <c r="G19" s="1583">
        <v>53.0</v>
      </c>
      <c r="H19" s="842"/>
      <c r="I19" s="227"/>
      <c r="J19" s="227"/>
      <c r="K19" s="227"/>
      <c r="L19" s="227"/>
      <c r="M19" s="227"/>
      <c r="N19" s="227"/>
      <c r="O19" s="227"/>
      <c r="P19" s="227"/>
      <c r="Q19" s="227"/>
      <c r="R19" s="233"/>
      <c r="S19" s="82"/>
      <c r="T19" s="192"/>
      <c r="U19" s="203"/>
      <c r="V19" s="207"/>
      <c r="W19" s="106"/>
      <c r="X19" s="214"/>
    </row>
    <row r="20" ht="24.75" customHeight="1">
      <c r="A20" s="1587" t="s">
        <v>423</v>
      </c>
      <c r="B20" s="511" t="s">
        <v>845</v>
      </c>
      <c r="C20" s="504">
        <v>1969382.0</v>
      </c>
      <c r="D20" s="1588">
        <v>2539677.0</v>
      </c>
      <c r="E20" s="1582"/>
      <c r="F20" s="361"/>
      <c r="G20" s="1583">
        <v>48.0</v>
      </c>
      <c r="H20" s="842"/>
      <c r="I20" s="227"/>
      <c r="J20" s="227"/>
      <c r="K20" s="227"/>
      <c r="L20" s="227"/>
      <c r="M20" s="227"/>
      <c r="N20" s="227"/>
      <c r="O20" s="227"/>
      <c r="P20" s="227"/>
      <c r="Q20" s="227"/>
      <c r="R20" s="233"/>
      <c r="S20" s="82"/>
      <c r="T20" s="192"/>
      <c r="U20" s="203"/>
      <c r="V20" s="207"/>
      <c r="W20" s="106"/>
      <c r="X20" s="214"/>
    </row>
    <row r="21" ht="24.75" customHeight="1">
      <c r="A21" s="717" t="s">
        <v>817</v>
      </c>
      <c r="B21" s="1599" t="s">
        <v>453</v>
      </c>
      <c r="C21" s="503">
        <v>2068530.0</v>
      </c>
      <c r="D21" s="1484">
        <v>2552241.0</v>
      </c>
      <c r="E21" s="1582"/>
      <c r="F21" s="361"/>
      <c r="G21" s="1583">
        <v>14.0</v>
      </c>
      <c r="H21" s="842"/>
      <c r="I21" s="227"/>
      <c r="J21" s="227"/>
      <c r="K21" s="227"/>
      <c r="L21" s="227"/>
      <c r="M21" s="227"/>
      <c r="N21" s="227"/>
      <c r="O21" s="227"/>
      <c r="P21" s="227"/>
      <c r="Q21" s="227"/>
      <c r="R21" s="233"/>
      <c r="S21" s="82"/>
      <c r="T21" s="192"/>
      <c r="U21" s="203"/>
      <c r="V21" s="207"/>
      <c r="W21" s="106"/>
      <c r="X21" s="214"/>
    </row>
    <row r="22" ht="24.75" customHeight="1">
      <c r="A22" s="1611" t="s">
        <v>86</v>
      </c>
      <c r="B22" s="1683" t="s">
        <v>87</v>
      </c>
      <c r="C22" s="503">
        <v>1977301.0</v>
      </c>
      <c r="D22" s="1484">
        <v>2547505.0</v>
      </c>
      <c r="E22" s="1582"/>
      <c r="F22" s="361"/>
      <c r="G22" s="1586"/>
      <c r="H22" s="842"/>
      <c r="I22" s="227"/>
      <c r="J22" s="227"/>
      <c r="K22" s="227"/>
      <c r="L22" s="227"/>
      <c r="M22" s="227"/>
      <c r="N22" s="227"/>
      <c r="O22" s="227"/>
      <c r="P22" s="227"/>
      <c r="Q22" s="227"/>
      <c r="R22" s="233"/>
      <c r="S22" s="82"/>
      <c r="T22" s="192"/>
      <c r="U22" s="203"/>
      <c r="V22" s="207"/>
      <c r="W22" s="106"/>
      <c r="X22" s="214"/>
    </row>
    <row r="23" ht="24.75" customHeight="1">
      <c r="A23" s="1611" t="s">
        <v>848</v>
      </c>
      <c r="B23" s="1683" t="s">
        <v>826</v>
      </c>
      <c r="C23" s="503">
        <v>2067922.0</v>
      </c>
      <c r="D23" s="1484">
        <v>2565542.0</v>
      </c>
      <c r="E23" s="1582"/>
      <c r="F23" s="361"/>
      <c r="G23" s="1586"/>
      <c r="H23" s="842"/>
      <c r="I23" s="227"/>
      <c r="J23" s="227"/>
      <c r="K23" s="227"/>
      <c r="L23" s="227"/>
      <c r="M23" s="227"/>
      <c r="N23" s="227"/>
      <c r="O23" s="227"/>
      <c r="P23" s="227"/>
      <c r="Q23" s="227"/>
      <c r="R23" s="233"/>
      <c r="S23" s="82"/>
      <c r="T23" s="192"/>
      <c r="U23" s="203"/>
      <c r="V23" s="207"/>
      <c r="W23" s="106"/>
      <c r="X23" s="214"/>
    </row>
    <row r="24" ht="24.75" customHeight="1">
      <c r="A24" s="1611" t="s">
        <v>425</v>
      </c>
      <c r="B24" s="1683" t="s">
        <v>426</v>
      </c>
      <c r="C24" s="503"/>
      <c r="D24" s="1484">
        <v>2562210.0</v>
      </c>
      <c r="E24" s="1582"/>
      <c r="F24" s="361"/>
      <c r="G24" s="1586"/>
      <c r="H24" s="842"/>
      <c r="I24" s="227"/>
      <c r="J24" s="227"/>
      <c r="K24" s="227"/>
      <c r="L24" s="227"/>
      <c r="M24" s="227"/>
      <c r="N24" s="227"/>
      <c r="O24" s="227"/>
      <c r="P24" s="227"/>
      <c r="Q24" s="227"/>
      <c r="R24" s="233"/>
      <c r="S24" s="82"/>
      <c r="T24" s="192"/>
      <c r="U24" s="203"/>
      <c r="V24" s="207"/>
      <c r="W24" s="106"/>
      <c r="X24" s="214"/>
    </row>
    <row r="25" ht="24.75" customHeight="1">
      <c r="A25" s="1695"/>
      <c r="B25" s="1696"/>
      <c r="C25" s="1697"/>
      <c r="D25" s="1698"/>
      <c r="E25" s="337"/>
      <c r="F25" s="375"/>
      <c r="G25" s="1699"/>
      <c r="H25" s="1700"/>
      <c r="I25" s="303"/>
      <c r="J25" s="303"/>
      <c r="K25" s="303"/>
      <c r="L25" s="303"/>
      <c r="M25" s="303"/>
      <c r="N25" s="303"/>
      <c r="O25" s="303"/>
      <c r="P25" s="303"/>
      <c r="Q25" s="303"/>
      <c r="R25" s="276"/>
      <c r="S25" s="82"/>
      <c r="T25" s="192"/>
      <c r="U25" s="203"/>
      <c r="V25" s="207"/>
      <c r="W25" s="106"/>
      <c r="X25" s="214"/>
    </row>
    <row r="26" ht="18.75" customHeight="1">
      <c r="A26" s="1701"/>
      <c r="B26" s="1702"/>
      <c r="C26" s="1703"/>
      <c r="D26" s="1702"/>
      <c r="E26" s="297"/>
      <c r="F26" s="296"/>
      <c r="G26" s="384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276"/>
      <c r="S26" s="82"/>
      <c r="T26" s="234"/>
      <c r="U26" s="236"/>
      <c r="V26" s="238"/>
      <c r="W26" s="106"/>
      <c r="X26" s="214"/>
    </row>
    <row r="27" ht="16.5" customHeight="1">
      <c r="A27" s="292"/>
      <c r="B27" s="294"/>
      <c r="C27" s="294"/>
      <c r="D27" s="296"/>
      <c r="E27" s="297"/>
      <c r="F27" s="294"/>
      <c r="G27" s="294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276"/>
      <c r="S27" s="277"/>
      <c r="T27" s="278"/>
      <c r="U27" s="281"/>
      <c r="V27" s="284"/>
      <c r="W27" s="286"/>
      <c r="X27" s="287"/>
    </row>
    <row r="28" ht="30.75" customHeight="1">
      <c r="A28" s="306" t="s">
        <v>298</v>
      </c>
      <c r="B28" s="300"/>
      <c r="C28" s="307"/>
      <c r="D28" s="291"/>
      <c r="E28" s="318"/>
      <c r="F28" s="322" t="s">
        <v>285</v>
      </c>
      <c r="G28" s="322" t="s">
        <v>286</v>
      </c>
      <c r="H28" s="322" t="s">
        <v>287</v>
      </c>
      <c r="I28" s="322" t="s">
        <v>288</v>
      </c>
      <c r="J28" s="322" t="s">
        <v>289</v>
      </c>
      <c r="K28" s="322" t="s">
        <v>290</v>
      </c>
      <c r="L28" s="322" t="s">
        <v>291</v>
      </c>
      <c r="M28" s="322" t="s">
        <v>292</v>
      </c>
      <c r="N28" s="322" t="s">
        <v>293</v>
      </c>
      <c r="O28" s="322" t="s">
        <v>294</v>
      </c>
      <c r="P28" s="322" t="s">
        <v>295</v>
      </c>
      <c r="Q28" s="328" t="s">
        <v>296</v>
      </c>
      <c r="R28" s="331"/>
      <c r="S28" s="300"/>
      <c r="T28" s="300"/>
      <c r="U28" s="300"/>
      <c r="V28" s="300"/>
      <c r="W28" s="301"/>
      <c r="X28" s="315" t="s">
        <v>883</v>
      </c>
    </row>
    <row r="29" ht="72.75" customHeight="1">
      <c r="A29" s="336" t="s">
        <v>8</v>
      </c>
      <c r="B29" s="338" t="s">
        <v>11</v>
      </c>
      <c r="C29" s="340" t="s">
        <v>12</v>
      </c>
      <c r="D29" s="342" t="s">
        <v>214</v>
      </c>
      <c r="E29" s="344"/>
      <c r="F29" s="345"/>
      <c r="G29" s="347" t="s">
        <v>170</v>
      </c>
      <c r="H29" s="349"/>
      <c r="I29" s="345" t="s">
        <v>170</v>
      </c>
      <c r="J29" s="345" t="s">
        <v>299</v>
      </c>
      <c r="K29" s="345" t="s">
        <v>300</v>
      </c>
      <c r="L29" s="345" t="s">
        <v>170</v>
      </c>
      <c r="M29" s="345"/>
      <c r="N29" s="345" t="s">
        <v>172</v>
      </c>
      <c r="O29" s="347" t="s">
        <v>173</v>
      </c>
      <c r="P29" s="347" t="s">
        <v>176</v>
      </c>
      <c r="Q29" s="352" t="s">
        <v>178</v>
      </c>
      <c r="R29" s="332"/>
      <c r="S29" s="335"/>
      <c r="T29" s="335"/>
      <c r="U29" s="335"/>
      <c r="V29" s="335"/>
      <c r="W29" s="339"/>
      <c r="X29" s="343"/>
      <c r="Y29" s="33"/>
      <c r="Z29" s="33"/>
      <c r="AA29" s="33"/>
      <c r="AB29" s="33"/>
      <c r="AC29" s="33"/>
    </row>
    <row r="30" ht="15.75" customHeight="1">
      <c r="A30" s="217"/>
      <c r="B30" s="222"/>
      <c r="C30" s="361"/>
      <c r="D30" s="361"/>
      <c r="E30" s="362"/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354"/>
      <c r="Q30" s="233"/>
      <c r="R30" s="356"/>
      <c r="W30" s="363"/>
      <c r="X30" s="364"/>
    </row>
    <row r="31" ht="15.75" customHeight="1">
      <c r="A31" s="280"/>
      <c r="B31" s="282"/>
      <c r="C31" s="366"/>
      <c r="D31" s="366"/>
      <c r="E31" s="368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367"/>
      <c r="Q31" s="264"/>
      <c r="R31" s="356"/>
      <c r="W31" s="363"/>
      <c r="X31" s="364"/>
    </row>
    <row r="32" ht="15.75" customHeight="1">
      <c r="A32" s="280"/>
      <c r="B32" s="282"/>
      <c r="C32" s="366"/>
      <c r="D32" s="366"/>
      <c r="E32" s="368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367"/>
      <c r="Q32" s="264"/>
      <c r="R32" s="356"/>
      <c r="W32" s="363"/>
      <c r="X32" s="364"/>
    </row>
    <row r="33" ht="15.75" customHeight="1">
      <c r="A33" s="280"/>
      <c r="B33" s="282"/>
      <c r="C33" s="366"/>
      <c r="D33" s="366"/>
      <c r="E33" s="368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367"/>
      <c r="Q33" s="264"/>
      <c r="R33" s="356"/>
      <c r="W33" s="363"/>
      <c r="X33" s="364"/>
    </row>
    <row r="34" ht="15.75" customHeight="1">
      <c r="A34" s="280"/>
      <c r="B34" s="282"/>
      <c r="C34" s="366"/>
      <c r="D34" s="366"/>
      <c r="E34" s="368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367"/>
      <c r="Q34" s="264"/>
      <c r="R34" s="356"/>
      <c r="W34" s="363"/>
      <c r="X34" s="364"/>
    </row>
    <row r="35" ht="15.75" customHeight="1">
      <c r="A35" s="280"/>
      <c r="B35" s="282"/>
      <c r="C35" s="366"/>
      <c r="D35" s="366"/>
      <c r="E35" s="368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367"/>
      <c r="Q35" s="264"/>
      <c r="R35" s="356"/>
      <c r="W35" s="363"/>
      <c r="X35" s="364"/>
    </row>
    <row r="36" ht="15.75" customHeight="1">
      <c r="A36" s="280"/>
      <c r="B36" s="282"/>
      <c r="C36" s="366"/>
      <c r="D36" s="366"/>
      <c r="E36" s="368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367"/>
      <c r="Q36" s="264"/>
      <c r="R36" s="356"/>
      <c r="W36" s="363"/>
      <c r="X36" s="364"/>
    </row>
    <row r="37" ht="15.75" customHeight="1">
      <c r="A37" s="280"/>
      <c r="B37" s="282"/>
      <c r="C37" s="366"/>
      <c r="D37" s="366"/>
      <c r="E37" s="368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367"/>
      <c r="Q37" s="264"/>
      <c r="R37" s="356"/>
      <c r="W37" s="363"/>
      <c r="X37" s="364"/>
    </row>
    <row r="38" ht="15.75" customHeight="1">
      <c r="A38" s="280"/>
      <c r="B38" s="282"/>
      <c r="C38" s="366"/>
      <c r="D38" s="366"/>
      <c r="E38" s="368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367"/>
      <c r="Q38" s="264"/>
      <c r="R38" s="356"/>
      <c r="W38" s="363"/>
      <c r="X38" s="364"/>
    </row>
    <row r="39" ht="15.75" customHeight="1">
      <c r="A39" s="280"/>
      <c r="B39" s="282"/>
      <c r="C39" s="366"/>
      <c r="D39" s="366"/>
      <c r="E39" s="368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367"/>
      <c r="Q39" s="264"/>
      <c r="R39" s="356"/>
      <c r="W39" s="363"/>
      <c r="X39" s="364"/>
    </row>
    <row r="40" ht="15.75" customHeight="1">
      <c r="A40" s="280"/>
      <c r="B40" s="282"/>
      <c r="C40" s="366"/>
      <c r="D40" s="366"/>
      <c r="E40" s="368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367"/>
      <c r="Q40" s="264"/>
      <c r="R40" s="356"/>
      <c r="W40" s="363"/>
      <c r="X40" s="364"/>
    </row>
    <row r="41" ht="15.75" customHeight="1">
      <c r="A41" s="280"/>
      <c r="B41" s="282"/>
      <c r="C41" s="366"/>
      <c r="D41" s="366"/>
      <c r="E41" s="368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367"/>
      <c r="Q41" s="264"/>
      <c r="R41" s="356"/>
      <c r="W41" s="363"/>
      <c r="X41" s="364"/>
    </row>
    <row r="42" ht="15.75" customHeight="1">
      <c r="A42" s="280"/>
      <c r="B42" s="282"/>
      <c r="C42" s="366"/>
      <c r="D42" s="366"/>
      <c r="E42" s="368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367"/>
      <c r="Q42" s="264"/>
      <c r="R42" s="356"/>
      <c r="W42" s="363"/>
      <c r="X42" s="364"/>
    </row>
    <row r="43" ht="15.75" customHeight="1">
      <c r="A43" s="280"/>
      <c r="B43" s="282"/>
      <c r="C43" s="366"/>
      <c r="D43" s="366"/>
      <c r="E43" s="368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367"/>
      <c r="Q43" s="264"/>
      <c r="R43" s="356"/>
      <c r="W43" s="363"/>
      <c r="X43" s="364"/>
    </row>
    <row r="44" ht="15.75" customHeight="1">
      <c r="A44" s="280"/>
      <c r="B44" s="282"/>
      <c r="C44" s="366"/>
      <c r="D44" s="366"/>
      <c r="E44" s="368"/>
      <c r="F44" s="224"/>
      <c r="G44" s="224"/>
      <c r="H44" s="224"/>
      <c r="I44" s="224"/>
      <c r="J44" s="224"/>
      <c r="K44" s="224"/>
      <c r="L44" s="224"/>
      <c r="M44" s="224"/>
      <c r="N44" s="224"/>
      <c r="O44" s="224"/>
      <c r="P44" s="367"/>
      <c r="Q44" s="264"/>
      <c r="R44" s="356"/>
      <c r="W44" s="363"/>
      <c r="X44" s="364"/>
    </row>
    <row r="45" ht="15.75" customHeight="1">
      <c r="A45" s="280"/>
      <c r="B45" s="282"/>
      <c r="C45" s="366"/>
      <c r="D45" s="366"/>
      <c r="E45" s="368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367"/>
      <c r="Q45" s="264"/>
      <c r="R45" s="356"/>
      <c r="W45" s="363"/>
      <c r="X45" s="364"/>
    </row>
    <row r="46" ht="15.75" customHeight="1">
      <c r="A46" s="239"/>
      <c r="B46" s="240"/>
      <c r="C46" s="371"/>
      <c r="D46" s="371"/>
      <c r="E46" s="372"/>
      <c r="F46" s="243"/>
      <c r="G46" s="243"/>
      <c r="H46" s="243"/>
      <c r="I46" s="243"/>
      <c r="J46" s="243"/>
      <c r="K46" s="243"/>
      <c r="L46" s="243"/>
      <c r="M46" s="243"/>
      <c r="N46" s="243"/>
      <c r="O46" s="243"/>
      <c r="P46" s="373"/>
      <c r="Q46" s="246"/>
      <c r="R46" s="356"/>
      <c r="W46" s="363"/>
      <c r="X46" s="364"/>
    </row>
    <row r="47" ht="15.75" customHeight="1">
      <c r="A47" s="292"/>
      <c r="B47" s="294"/>
      <c r="C47" s="375"/>
      <c r="D47" s="375"/>
      <c r="E47" s="376"/>
      <c r="F47" s="303"/>
      <c r="G47" s="303"/>
      <c r="H47" s="303"/>
      <c r="I47" s="303"/>
      <c r="J47" s="303"/>
      <c r="K47" s="303"/>
      <c r="L47" s="303"/>
      <c r="M47" s="303"/>
      <c r="N47" s="303"/>
      <c r="O47" s="303"/>
      <c r="P47" s="377"/>
      <c r="Q47" s="276"/>
      <c r="R47" s="379"/>
      <c r="S47" s="380"/>
      <c r="T47" s="380"/>
      <c r="U47" s="380"/>
      <c r="V47" s="380"/>
      <c r="W47" s="381"/>
      <c r="X47" s="382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2:X2"/>
    <mergeCell ref="A3:C3"/>
    <mergeCell ref="S3:S27"/>
    <mergeCell ref="W4:W27"/>
    <mergeCell ref="A28:C28"/>
    <mergeCell ref="R28:W28"/>
    <mergeCell ref="R29:W47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0"/>
  <cols>
    <col customWidth="1" min="1" max="5" width="18.13"/>
    <col customWidth="1" min="6" max="6" width="19.0"/>
    <col customWidth="1" min="7" max="7" width="13.75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>
      <c r="A1" s="1082" t="s">
        <v>121</v>
      </c>
      <c r="B1" s="300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1"/>
    </row>
    <row r="2" ht="30.75" customHeight="1">
      <c r="A2" s="42" t="s">
        <v>127</v>
      </c>
      <c r="B2" s="43"/>
      <c r="C2" s="44"/>
      <c r="D2" s="46"/>
      <c r="E2" s="48"/>
      <c r="F2" s="50"/>
      <c r="G2" s="51" t="s">
        <v>133</v>
      </c>
      <c r="H2" s="59" t="s">
        <v>147</v>
      </c>
      <c r="I2" s="59" t="s">
        <v>152</v>
      </c>
      <c r="J2" s="59" t="s">
        <v>153</v>
      </c>
      <c r="K2" s="59" t="s">
        <v>154</v>
      </c>
      <c r="L2" s="59" t="s">
        <v>155</v>
      </c>
      <c r="M2" s="59" t="s">
        <v>156</v>
      </c>
      <c r="N2" s="59" t="s">
        <v>157</v>
      </c>
      <c r="O2" s="59" t="s">
        <v>158</v>
      </c>
      <c r="P2" s="59" t="s">
        <v>159</v>
      </c>
      <c r="Q2" s="59" t="s">
        <v>160</v>
      </c>
      <c r="R2" s="50" t="s">
        <v>161</v>
      </c>
      <c r="S2" s="1860" t="s">
        <v>162</v>
      </c>
      <c r="T2" s="62" t="s">
        <v>163</v>
      </c>
      <c r="U2" s="63" t="s">
        <v>164</v>
      </c>
      <c r="V2" s="64" t="s">
        <v>165</v>
      </c>
      <c r="W2" s="65"/>
      <c r="X2" s="1861" t="s">
        <v>884</v>
      </c>
    </row>
    <row r="3">
      <c r="A3" s="316" t="s">
        <v>8</v>
      </c>
      <c r="B3" s="320" t="s">
        <v>11</v>
      </c>
      <c r="C3" s="320" t="s">
        <v>12</v>
      </c>
      <c r="D3" s="153" t="s">
        <v>214</v>
      </c>
      <c r="E3" s="72" t="s">
        <v>167</v>
      </c>
      <c r="F3" s="74" t="s">
        <v>168</v>
      </c>
      <c r="G3" s="76" t="s">
        <v>169</v>
      </c>
      <c r="H3" s="78"/>
      <c r="I3" s="78"/>
      <c r="J3" s="78" t="s">
        <v>170</v>
      </c>
      <c r="K3" s="78"/>
      <c r="L3" s="78" t="s">
        <v>170</v>
      </c>
      <c r="M3" s="78"/>
      <c r="N3" s="78" t="s">
        <v>170</v>
      </c>
      <c r="O3" s="78" t="s">
        <v>171</v>
      </c>
      <c r="P3" s="78"/>
      <c r="Q3" s="78" t="s">
        <v>170</v>
      </c>
      <c r="R3" s="80" t="s">
        <v>172</v>
      </c>
      <c r="S3" s="82"/>
      <c r="T3" s="83" t="s">
        <v>173</v>
      </c>
      <c r="U3" s="84" t="s">
        <v>176</v>
      </c>
      <c r="V3" s="85" t="s">
        <v>178</v>
      </c>
      <c r="W3" s="1106"/>
      <c r="X3" s="88"/>
    </row>
    <row r="4">
      <c r="A4" s="348"/>
      <c r="B4" s="351"/>
      <c r="C4" s="351"/>
      <c r="D4" s="785"/>
      <c r="E4" s="185"/>
      <c r="F4" s="183"/>
      <c r="G4" s="185"/>
      <c r="H4" s="178"/>
      <c r="I4" s="178"/>
      <c r="J4" s="178"/>
      <c r="K4" s="178"/>
      <c r="L4" s="178"/>
      <c r="M4" s="178"/>
      <c r="N4" s="178"/>
      <c r="O4" s="178"/>
      <c r="P4" s="178"/>
      <c r="Q4" s="178"/>
      <c r="R4" s="190"/>
      <c r="S4" s="82"/>
      <c r="T4" s="192"/>
      <c r="U4" s="203"/>
      <c r="V4" s="207"/>
      <c r="W4" s="106"/>
      <c r="X4" s="214"/>
    </row>
    <row r="5">
      <c r="A5" s="280"/>
      <c r="B5" s="282"/>
      <c r="C5" s="282"/>
      <c r="D5" s="366"/>
      <c r="E5" s="262"/>
      <c r="F5" s="257"/>
      <c r="G5" s="262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64"/>
      <c r="S5" s="82"/>
      <c r="T5" s="234"/>
      <c r="U5" s="236"/>
      <c r="V5" s="238"/>
      <c r="W5" s="106"/>
      <c r="X5" s="214"/>
    </row>
    <row r="6">
      <c r="A6" s="280"/>
      <c r="B6" s="282"/>
      <c r="C6" s="282"/>
      <c r="D6" s="366"/>
      <c r="E6" s="262"/>
      <c r="F6" s="257"/>
      <c r="G6" s="262"/>
      <c r="H6" s="224"/>
      <c r="I6" s="224"/>
      <c r="J6" s="224"/>
      <c r="K6" s="224"/>
      <c r="L6" s="224"/>
      <c r="M6" s="224"/>
      <c r="N6" s="224"/>
      <c r="O6" s="224"/>
      <c r="P6" s="224"/>
      <c r="Q6" s="224"/>
      <c r="R6" s="264"/>
      <c r="S6" s="82"/>
      <c r="T6" s="234"/>
      <c r="U6" s="236"/>
      <c r="V6" s="238"/>
      <c r="W6" s="106"/>
      <c r="X6" s="214"/>
    </row>
    <row r="7">
      <c r="A7" s="280"/>
      <c r="B7" s="282"/>
      <c r="C7" s="282"/>
      <c r="D7" s="366"/>
      <c r="E7" s="262"/>
      <c r="F7" s="257"/>
      <c r="G7" s="262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64"/>
      <c r="S7" s="82"/>
      <c r="T7" s="234"/>
      <c r="U7" s="236"/>
      <c r="V7" s="238"/>
      <c r="W7" s="106"/>
      <c r="X7" s="214"/>
    </row>
    <row r="8">
      <c r="A8" s="280"/>
      <c r="B8" s="282"/>
      <c r="C8" s="282"/>
      <c r="D8" s="366"/>
      <c r="E8" s="262"/>
      <c r="F8" s="257"/>
      <c r="G8" s="262"/>
      <c r="H8" s="224"/>
      <c r="I8" s="224"/>
      <c r="J8" s="224"/>
      <c r="K8" s="224"/>
      <c r="L8" s="224"/>
      <c r="M8" s="224"/>
      <c r="N8" s="224"/>
      <c r="O8" s="224"/>
      <c r="P8" s="224"/>
      <c r="Q8" s="224"/>
      <c r="R8" s="264"/>
      <c r="S8" s="82"/>
      <c r="T8" s="234"/>
      <c r="U8" s="236"/>
      <c r="V8" s="238"/>
      <c r="W8" s="106"/>
      <c r="X8" s="214"/>
    </row>
    <row r="9">
      <c r="A9" s="280"/>
      <c r="B9" s="282"/>
      <c r="C9" s="282"/>
      <c r="D9" s="366"/>
      <c r="E9" s="262"/>
      <c r="F9" s="257"/>
      <c r="G9" s="262"/>
      <c r="H9" s="224"/>
      <c r="I9" s="224"/>
      <c r="J9" s="224"/>
      <c r="K9" s="224"/>
      <c r="L9" s="224"/>
      <c r="M9" s="224"/>
      <c r="N9" s="224"/>
      <c r="O9" s="224"/>
      <c r="P9" s="224"/>
      <c r="Q9" s="224"/>
      <c r="R9" s="264"/>
      <c r="S9" s="82"/>
      <c r="T9" s="234"/>
      <c r="U9" s="236"/>
      <c r="V9" s="238"/>
      <c r="W9" s="106"/>
      <c r="X9" s="214"/>
    </row>
    <row r="10">
      <c r="A10" s="280"/>
      <c r="B10" s="282"/>
      <c r="C10" s="282"/>
      <c r="D10" s="366"/>
      <c r="E10" s="262"/>
      <c r="F10" s="257"/>
      <c r="G10" s="262"/>
      <c r="H10" s="224"/>
      <c r="I10" s="224"/>
      <c r="J10" s="224"/>
      <c r="K10" s="224"/>
      <c r="L10" s="224"/>
      <c r="M10" s="224"/>
      <c r="N10" s="224"/>
      <c r="O10" s="224"/>
      <c r="P10" s="224"/>
      <c r="Q10" s="224"/>
      <c r="R10" s="264"/>
      <c r="S10" s="82"/>
      <c r="T10" s="234"/>
      <c r="U10" s="236"/>
      <c r="V10" s="238"/>
      <c r="W10" s="106"/>
      <c r="X10" s="214"/>
    </row>
    <row r="11">
      <c r="A11" s="280"/>
      <c r="B11" s="282"/>
      <c r="C11" s="282"/>
      <c r="D11" s="366"/>
      <c r="E11" s="262"/>
      <c r="F11" s="257"/>
      <c r="G11" s="262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64"/>
      <c r="S11" s="82"/>
      <c r="T11" s="234"/>
      <c r="U11" s="236"/>
      <c r="V11" s="238"/>
      <c r="W11" s="106"/>
      <c r="X11" s="214"/>
    </row>
    <row r="12">
      <c r="A12" s="280"/>
      <c r="B12" s="282"/>
      <c r="C12" s="282"/>
      <c r="D12" s="366"/>
      <c r="E12" s="262"/>
      <c r="F12" s="257"/>
      <c r="G12" s="262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64"/>
      <c r="S12" s="82"/>
      <c r="T12" s="234"/>
      <c r="U12" s="236"/>
      <c r="V12" s="238"/>
      <c r="W12" s="106"/>
      <c r="X12" s="214"/>
    </row>
    <row r="13">
      <c r="A13" s="280"/>
      <c r="B13" s="282"/>
      <c r="C13" s="282"/>
      <c r="D13" s="366"/>
      <c r="E13" s="262"/>
      <c r="F13" s="257"/>
      <c r="G13" s="262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64"/>
      <c r="S13" s="82"/>
      <c r="T13" s="234"/>
      <c r="U13" s="236"/>
      <c r="V13" s="238"/>
      <c r="W13" s="106"/>
      <c r="X13" s="214"/>
    </row>
    <row r="14" ht="18.75" customHeight="1">
      <c r="A14" s="280"/>
      <c r="B14" s="282"/>
      <c r="C14" s="282"/>
      <c r="D14" s="366"/>
      <c r="E14" s="262"/>
      <c r="F14" s="257"/>
      <c r="G14" s="262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64"/>
      <c r="S14" s="82"/>
      <c r="T14" s="234"/>
      <c r="U14" s="236"/>
      <c r="V14" s="238"/>
      <c r="W14" s="106"/>
      <c r="X14" s="214"/>
    </row>
    <row r="15">
      <c r="A15" s="280"/>
      <c r="B15" s="282"/>
      <c r="C15" s="282"/>
      <c r="D15" s="366"/>
      <c r="E15" s="262"/>
      <c r="F15" s="257"/>
      <c r="G15" s="262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64"/>
      <c r="S15" s="82"/>
      <c r="T15" s="234"/>
      <c r="U15" s="236"/>
      <c r="V15" s="238"/>
      <c r="W15" s="106"/>
      <c r="X15" s="214"/>
    </row>
    <row r="16">
      <c r="A16" s="280"/>
      <c r="B16" s="282"/>
      <c r="C16" s="282"/>
      <c r="D16" s="366"/>
      <c r="E16" s="262"/>
      <c r="F16" s="257"/>
      <c r="G16" s="262"/>
      <c r="H16" s="224"/>
      <c r="I16" s="224"/>
      <c r="J16" s="224"/>
      <c r="K16" s="224"/>
      <c r="L16" s="224"/>
      <c r="M16" s="224"/>
      <c r="N16" s="224"/>
      <c r="O16" s="224"/>
      <c r="P16" s="224"/>
      <c r="Q16" s="224"/>
      <c r="R16" s="264"/>
      <c r="S16" s="82"/>
      <c r="T16" s="234"/>
      <c r="U16" s="236"/>
      <c r="V16" s="238"/>
      <c r="W16" s="106"/>
      <c r="X16" s="214"/>
    </row>
    <row r="17" ht="18.75" customHeight="1">
      <c r="A17" s="770"/>
      <c r="B17" s="1877"/>
      <c r="C17" s="1877"/>
      <c r="D17" s="798"/>
      <c r="E17" s="564"/>
      <c r="F17" s="563"/>
      <c r="G17" s="564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566"/>
      <c r="S17" s="82"/>
      <c r="T17" s="234"/>
      <c r="U17" s="236"/>
      <c r="V17" s="238"/>
      <c r="W17" s="106"/>
      <c r="X17" s="214"/>
    </row>
    <row r="18">
      <c r="A18" s="801"/>
      <c r="B18" s="802"/>
      <c r="C18" s="802"/>
      <c r="D18" s="802"/>
      <c r="E18" s="802"/>
      <c r="F18" s="802"/>
      <c r="G18" s="802"/>
      <c r="H18" s="1875"/>
      <c r="I18" s="1875"/>
      <c r="J18" s="1875"/>
      <c r="K18" s="1875"/>
      <c r="L18" s="1875"/>
      <c r="M18" s="1875"/>
      <c r="N18" s="1875"/>
      <c r="O18" s="1875"/>
      <c r="P18" s="1875"/>
      <c r="Q18" s="1875"/>
      <c r="R18" s="346"/>
      <c r="S18" s="277"/>
      <c r="T18" s="278"/>
      <c r="U18" s="281"/>
      <c r="V18" s="284"/>
      <c r="W18" s="286"/>
      <c r="X18" s="287"/>
    </row>
    <row r="19" ht="30.75" customHeight="1">
      <c r="A19" s="306" t="s">
        <v>298</v>
      </c>
      <c r="B19" s="300"/>
      <c r="C19" s="307"/>
      <c r="D19" s="291"/>
      <c r="E19" s="1878"/>
      <c r="F19" s="1879" t="s">
        <v>285</v>
      </c>
      <c r="G19" s="1879" t="s">
        <v>286</v>
      </c>
      <c r="H19" s="1879" t="s">
        <v>287</v>
      </c>
      <c r="I19" s="1879" t="s">
        <v>288</v>
      </c>
      <c r="J19" s="1879" t="s">
        <v>289</v>
      </c>
      <c r="K19" s="1879" t="s">
        <v>290</v>
      </c>
      <c r="L19" s="1879" t="s">
        <v>291</v>
      </c>
      <c r="M19" s="1879" t="s">
        <v>292</v>
      </c>
      <c r="N19" s="1879" t="s">
        <v>293</v>
      </c>
      <c r="O19" s="1879" t="s">
        <v>294</v>
      </c>
      <c r="P19" s="1879" t="s">
        <v>295</v>
      </c>
      <c r="Q19" s="1880" t="s">
        <v>296</v>
      </c>
      <c r="R19" s="331"/>
      <c r="S19" s="300"/>
      <c r="T19" s="300"/>
      <c r="U19" s="300"/>
      <c r="V19" s="300"/>
      <c r="W19" s="301"/>
      <c r="X19" s="315" t="s">
        <v>886</v>
      </c>
    </row>
    <row r="20" ht="72.75" customHeight="1">
      <c r="A20" s="67" t="s">
        <v>8</v>
      </c>
      <c r="B20" s="1162" t="s">
        <v>11</v>
      </c>
      <c r="C20" s="1162" t="s">
        <v>12</v>
      </c>
      <c r="D20" s="342" t="s">
        <v>214</v>
      </c>
      <c r="E20" s="1163"/>
      <c r="F20" s="345"/>
      <c r="G20" s="347" t="s">
        <v>170</v>
      </c>
      <c r="H20" s="349"/>
      <c r="I20" s="345" t="s">
        <v>170</v>
      </c>
      <c r="J20" s="345" t="s">
        <v>299</v>
      </c>
      <c r="K20" s="345" t="s">
        <v>300</v>
      </c>
      <c r="L20" s="345" t="s">
        <v>170</v>
      </c>
      <c r="M20" s="345"/>
      <c r="N20" s="345" t="s">
        <v>172</v>
      </c>
      <c r="O20" s="347" t="s">
        <v>173</v>
      </c>
      <c r="P20" s="347" t="s">
        <v>176</v>
      </c>
      <c r="Q20" s="352" t="s">
        <v>178</v>
      </c>
      <c r="R20" s="332"/>
      <c r="S20" s="335"/>
      <c r="T20" s="335"/>
      <c r="U20" s="335"/>
      <c r="V20" s="335"/>
      <c r="W20" s="339"/>
      <c r="X20" s="343"/>
      <c r="Y20" s="33"/>
      <c r="Z20" s="33"/>
      <c r="AA20" s="33"/>
      <c r="AB20" s="33"/>
      <c r="AC20" s="33"/>
    </row>
    <row r="21" ht="15.75" customHeight="1">
      <c r="A21" s="217"/>
      <c r="B21" s="222"/>
      <c r="C21" s="222"/>
      <c r="D21" s="361"/>
      <c r="E21" s="225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354"/>
      <c r="Q21" s="233"/>
      <c r="R21" s="356"/>
      <c r="W21" s="363"/>
      <c r="X21" s="364"/>
    </row>
    <row r="22" ht="15.75" customHeight="1">
      <c r="A22" s="280"/>
      <c r="B22" s="282"/>
      <c r="C22" s="282"/>
      <c r="D22" s="366"/>
      <c r="E22" s="262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367"/>
      <c r="Q22" s="264"/>
      <c r="R22" s="356"/>
      <c r="W22" s="363"/>
      <c r="X22" s="364"/>
    </row>
    <row r="23" ht="15.75" customHeight="1">
      <c r="A23" s="280"/>
      <c r="B23" s="282"/>
      <c r="C23" s="282"/>
      <c r="D23" s="366"/>
      <c r="E23" s="262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367"/>
      <c r="Q23" s="264"/>
      <c r="R23" s="356"/>
      <c r="W23" s="363"/>
      <c r="X23" s="364"/>
    </row>
    <row r="24" ht="15.75" customHeight="1">
      <c r="A24" s="280"/>
      <c r="B24" s="282"/>
      <c r="C24" s="282"/>
      <c r="D24" s="366"/>
      <c r="E24" s="262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367"/>
      <c r="Q24" s="264"/>
      <c r="R24" s="356"/>
      <c r="W24" s="363"/>
      <c r="X24" s="364"/>
    </row>
    <row r="25" ht="15.75" customHeight="1">
      <c r="A25" s="280"/>
      <c r="B25" s="282"/>
      <c r="C25" s="282"/>
      <c r="D25" s="366"/>
      <c r="E25" s="262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367"/>
      <c r="Q25" s="264"/>
      <c r="R25" s="356"/>
      <c r="W25" s="363"/>
      <c r="X25" s="364"/>
    </row>
    <row r="26" ht="15.75" customHeight="1">
      <c r="A26" s="280"/>
      <c r="B26" s="282"/>
      <c r="C26" s="282"/>
      <c r="D26" s="366"/>
      <c r="E26" s="262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367"/>
      <c r="Q26" s="264"/>
      <c r="R26" s="356"/>
      <c r="W26" s="363"/>
      <c r="X26" s="364"/>
    </row>
    <row r="27" ht="15.75" customHeight="1">
      <c r="A27" s="280"/>
      <c r="B27" s="282"/>
      <c r="C27" s="282"/>
      <c r="D27" s="366"/>
      <c r="E27" s="262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367"/>
      <c r="Q27" s="264"/>
      <c r="R27" s="356"/>
      <c r="W27" s="363"/>
      <c r="X27" s="364"/>
    </row>
    <row r="28" ht="15.75" customHeight="1">
      <c r="A28" s="280"/>
      <c r="B28" s="282"/>
      <c r="C28" s="282"/>
      <c r="D28" s="366"/>
      <c r="E28" s="262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367"/>
      <c r="Q28" s="264"/>
      <c r="R28" s="356"/>
      <c r="W28" s="363"/>
      <c r="X28" s="364"/>
    </row>
    <row r="29" ht="15.75" customHeight="1">
      <c r="A29" s="280"/>
      <c r="B29" s="282"/>
      <c r="C29" s="282"/>
      <c r="D29" s="366"/>
      <c r="E29" s="262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367"/>
      <c r="Q29" s="264"/>
      <c r="R29" s="356"/>
      <c r="W29" s="363"/>
      <c r="X29" s="364"/>
    </row>
    <row r="30" ht="15.75" customHeight="1">
      <c r="A30" s="280"/>
      <c r="B30" s="282"/>
      <c r="C30" s="282"/>
      <c r="D30" s="366"/>
      <c r="E30" s="262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367"/>
      <c r="Q30" s="264"/>
      <c r="R30" s="356"/>
      <c r="W30" s="363"/>
      <c r="X30" s="364"/>
    </row>
    <row r="31" ht="15.75" customHeight="1">
      <c r="A31" s="280"/>
      <c r="B31" s="282"/>
      <c r="C31" s="282"/>
      <c r="D31" s="366"/>
      <c r="E31" s="262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367"/>
      <c r="Q31" s="264"/>
      <c r="R31" s="356"/>
      <c r="W31" s="363"/>
      <c r="X31" s="364"/>
    </row>
    <row r="32" ht="15.75" customHeight="1">
      <c r="A32" s="280"/>
      <c r="B32" s="282"/>
      <c r="C32" s="282"/>
      <c r="D32" s="366"/>
      <c r="E32" s="262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367"/>
      <c r="Q32" s="264"/>
      <c r="R32" s="356"/>
      <c r="W32" s="363"/>
      <c r="X32" s="364"/>
    </row>
    <row r="33" ht="15.75" customHeight="1">
      <c r="A33" s="280"/>
      <c r="B33" s="282"/>
      <c r="C33" s="282"/>
      <c r="D33" s="366"/>
      <c r="E33" s="262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367"/>
      <c r="Q33" s="264"/>
      <c r="R33" s="356"/>
      <c r="W33" s="363"/>
      <c r="X33" s="364"/>
    </row>
    <row r="34" ht="15.75" customHeight="1">
      <c r="A34" s="280"/>
      <c r="B34" s="282"/>
      <c r="C34" s="282"/>
      <c r="D34" s="366"/>
      <c r="E34" s="262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367"/>
      <c r="Q34" s="264"/>
      <c r="R34" s="356"/>
      <c r="W34" s="363"/>
      <c r="X34" s="364"/>
    </row>
    <row r="35" ht="15.75" customHeight="1">
      <c r="A35" s="280"/>
      <c r="B35" s="282"/>
      <c r="C35" s="282"/>
      <c r="D35" s="366"/>
      <c r="E35" s="262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367"/>
      <c r="Q35" s="264"/>
      <c r="R35" s="356"/>
      <c r="W35" s="363"/>
      <c r="X35" s="364"/>
    </row>
    <row r="36" ht="15.75" customHeight="1">
      <c r="A36" s="280"/>
      <c r="B36" s="282"/>
      <c r="C36" s="282"/>
      <c r="D36" s="366"/>
      <c r="E36" s="262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367"/>
      <c r="Q36" s="264"/>
      <c r="R36" s="356"/>
      <c r="W36" s="363"/>
      <c r="X36" s="364"/>
    </row>
    <row r="37" ht="15.75" customHeight="1">
      <c r="A37" s="239"/>
      <c r="B37" s="240"/>
      <c r="C37" s="240"/>
      <c r="D37" s="371"/>
      <c r="E37" s="241"/>
      <c r="F37" s="243"/>
      <c r="G37" s="243"/>
      <c r="H37" s="243"/>
      <c r="I37" s="243"/>
      <c r="J37" s="243"/>
      <c r="K37" s="243"/>
      <c r="L37" s="243"/>
      <c r="M37" s="243"/>
      <c r="N37" s="243"/>
      <c r="O37" s="243"/>
      <c r="P37" s="373"/>
      <c r="Q37" s="246"/>
      <c r="R37" s="356"/>
      <c r="W37" s="363"/>
      <c r="X37" s="364"/>
    </row>
    <row r="38" ht="15.75" customHeight="1">
      <c r="A38" s="292"/>
      <c r="B38" s="294"/>
      <c r="C38" s="294"/>
      <c r="D38" s="375"/>
      <c r="E38" s="384"/>
      <c r="F38" s="303"/>
      <c r="G38" s="303"/>
      <c r="H38" s="303"/>
      <c r="I38" s="303"/>
      <c r="J38" s="303"/>
      <c r="K38" s="303"/>
      <c r="L38" s="303"/>
      <c r="M38" s="303"/>
      <c r="N38" s="303"/>
      <c r="O38" s="303"/>
      <c r="P38" s="377"/>
      <c r="Q38" s="276"/>
      <c r="R38" s="379"/>
      <c r="S38" s="380"/>
      <c r="T38" s="380"/>
      <c r="U38" s="380"/>
      <c r="V38" s="380"/>
      <c r="W38" s="381"/>
      <c r="X38" s="382"/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X1"/>
    <mergeCell ref="A2:C2"/>
    <mergeCell ref="S2:S18"/>
    <mergeCell ref="W3:W18"/>
    <mergeCell ref="A19:C19"/>
    <mergeCell ref="R19:W19"/>
    <mergeCell ref="R20:W38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4.0" ySplit="3.0" topLeftCell="E4" activePane="bottomRight" state="frozen"/>
      <selection activeCell="E1" sqref="E1" pane="topRight"/>
      <selection activeCell="A4" sqref="A4" pane="bottomLeft"/>
      <selection activeCell="E4" sqref="E4" pane="bottomRight"/>
    </sheetView>
  </sheetViews>
  <sheetFormatPr customHeight="1" defaultColWidth="12.63" defaultRowHeight="15.0"/>
  <cols>
    <col customWidth="1" min="1" max="1" width="18.13"/>
    <col customWidth="1" min="2" max="2" width="32.25"/>
    <col customWidth="1" min="3" max="5" width="18.13"/>
    <col customWidth="1" min="6" max="6" width="19.0"/>
    <col customWidth="1" min="7" max="7" width="15.0"/>
    <col customWidth="1" min="8" max="18" width="18.13"/>
    <col customWidth="1" min="19" max="19" width="25.63"/>
    <col customWidth="1" min="20" max="23" width="18.13"/>
    <col customWidth="1" min="24" max="24" width="27.63"/>
    <col customWidth="1" min="25" max="29" width="7.63"/>
  </cols>
  <sheetData>
    <row r="1" ht="34.5" customHeight="1">
      <c r="A1" s="396" t="s">
        <v>98</v>
      </c>
      <c r="B1" s="33"/>
      <c r="C1" s="33"/>
      <c r="D1" s="33"/>
      <c r="E1" s="33"/>
      <c r="F1" s="34"/>
      <c r="G1" s="34"/>
      <c r="H1" s="33"/>
      <c r="I1" s="33"/>
      <c r="J1" s="33"/>
      <c r="K1" s="33"/>
    </row>
    <row r="2">
      <c r="A2" s="122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1"/>
    </row>
    <row r="3" ht="30.75" customHeight="1">
      <c r="A3" s="42" t="s">
        <v>127</v>
      </c>
      <c r="B3" s="43"/>
      <c r="C3" s="44"/>
      <c r="D3" s="46"/>
      <c r="E3" s="48"/>
      <c r="F3" s="50"/>
      <c r="G3" s="1737" t="s">
        <v>133</v>
      </c>
      <c r="H3" s="59" t="s">
        <v>147</v>
      </c>
      <c r="I3" s="59" t="s">
        <v>152</v>
      </c>
      <c r="J3" s="59" t="s">
        <v>153</v>
      </c>
      <c r="K3" s="59" t="s">
        <v>154</v>
      </c>
      <c r="L3" s="59" t="s">
        <v>155</v>
      </c>
      <c r="M3" s="59" t="s">
        <v>156</v>
      </c>
      <c r="N3" s="59" t="s">
        <v>157</v>
      </c>
      <c r="O3" s="59" t="s">
        <v>158</v>
      </c>
      <c r="P3" s="59" t="s">
        <v>159</v>
      </c>
      <c r="Q3" s="59" t="s">
        <v>160</v>
      </c>
      <c r="R3" s="50" t="s">
        <v>161</v>
      </c>
      <c r="S3" s="61" t="s">
        <v>162</v>
      </c>
      <c r="T3" s="62" t="s">
        <v>163</v>
      </c>
      <c r="U3" s="63" t="s">
        <v>164</v>
      </c>
      <c r="V3" s="64" t="s">
        <v>165</v>
      </c>
      <c r="W3" s="65"/>
      <c r="X3" s="66" t="s">
        <v>885</v>
      </c>
    </row>
    <row r="4">
      <c r="A4" s="408" t="s">
        <v>8</v>
      </c>
      <c r="B4" s="148" t="s">
        <v>11</v>
      </c>
      <c r="C4" s="151" t="s">
        <v>12</v>
      </c>
      <c r="D4" s="153" t="s">
        <v>214</v>
      </c>
      <c r="E4" s="157" t="s">
        <v>167</v>
      </c>
      <c r="F4" s="74" t="s">
        <v>168</v>
      </c>
      <c r="G4" s="608" t="s">
        <v>169</v>
      </c>
      <c r="H4" s="78"/>
      <c r="I4" s="78"/>
      <c r="J4" s="78" t="s">
        <v>170</v>
      </c>
      <c r="K4" s="78"/>
      <c r="L4" s="78" t="s">
        <v>170</v>
      </c>
      <c r="M4" s="78"/>
      <c r="N4" s="78" t="s">
        <v>170</v>
      </c>
      <c r="O4" s="78" t="s">
        <v>171</v>
      </c>
      <c r="P4" s="78"/>
      <c r="Q4" s="78" t="s">
        <v>170</v>
      </c>
      <c r="R4" s="80" t="s">
        <v>172</v>
      </c>
      <c r="S4" s="82"/>
      <c r="T4" s="83" t="s">
        <v>173</v>
      </c>
      <c r="U4" s="84" t="s">
        <v>176</v>
      </c>
      <c r="V4" s="85" t="s">
        <v>178</v>
      </c>
      <c r="W4" s="87"/>
      <c r="X4" s="88"/>
    </row>
    <row r="5" ht="24.75" customHeight="1">
      <c r="A5" s="1740" t="s">
        <v>851</v>
      </c>
      <c r="B5" s="1741" t="s">
        <v>852</v>
      </c>
      <c r="C5" s="1742">
        <v>1977299.0</v>
      </c>
      <c r="D5" s="1743">
        <v>2533775.0</v>
      </c>
      <c r="E5" s="362"/>
      <c r="F5" s="361"/>
      <c r="G5" s="1744">
        <v>11.0</v>
      </c>
      <c r="H5" s="842"/>
      <c r="I5" s="227"/>
      <c r="J5" s="227"/>
      <c r="K5" s="227"/>
      <c r="L5" s="227"/>
      <c r="M5" s="227"/>
      <c r="N5" s="227"/>
      <c r="O5" s="227"/>
      <c r="P5" s="227"/>
      <c r="Q5" s="227"/>
      <c r="R5" s="233"/>
      <c r="S5" s="82"/>
      <c r="T5" s="192"/>
      <c r="U5" s="203"/>
      <c r="V5" s="207"/>
      <c r="W5" s="106"/>
      <c r="X5" s="214"/>
    </row>
    <row r="6" ht="24.75" customHeight="1">
      <c r="A6" s="1746" t="s">
        <v>853</v>
      </c>
      <c r="B6" s="1758" t="s">
        <v>854</v>
      </c>
      <c r="C6" s="1787">
        <v>1977298.0</v>
      </c>
      <c r="D6" s="984">
        <v>2563292.0</v>
      </c>
      <c r="E6" s="368"/>
      <c r="F6" s="366"/>
      <c r="G6" s="855">
        <v>31.0</v>
      </c>
      <c r="H6" s="898"/>
      <c r="I6" s="224"/>
      <c r="J6" s="224"/>
      <c r="K6" s="224"/>
      <c r="L6" s="224"/>
      <c r="M6" s="224"/>
      <c r="N6" s="224"/>
      <c r="O6" s="224"/>
      <c r="P6" s="224"/>
      <c r="Q6" s="224"/>
      <c r="R6" s="264"/>
      <c r="S6" s="82"/>
      <c r="T6" s="192"/>
      <c r="U6" s="203"/>
      <c r="V6" s="207"/>
      <c r="W6" s="106"/>
      <c r="X6" s="214"/>
    </row>
    <row r="7" ht="24.75" customHeight="1">
      <c r="A7" s="1746" t="s">
        <v>856</v>
      </c>
      <c r="B7" s="1758" t="s">
        <v>52</v>
      </c>
      <c r="C7" s="1787">
        <v>2562230.0</v>
      </c>
      <c r="D7" s="984">
        <v>2562230.0</v>
      </c>
      <c r="E7" s="368"/>
      <c r="F7" s="366"/>
      <c r="G7" s="855"/>
      <c r="H7" s="898"/>
      <c r="I7" s="224"/>
      <c r="J7" s="224"/>
      <c r="K7" s="224"/>
      <c r="L7" s="224"/>
      <c r="M7" s="224"/>
      <c r="N7" s="224"/>
      <c r="O7" s="224"/>
      <c r="P7" s="224"/>
      <c r="Q7" s="224"/>
      <c r="R7" s="264"/>
      <c r="S7" s="82"/>
      <c r="T7" s="192"/>
      <c r="U7" s="203"/>
      <c r="V7" s="207"/>
      <c r="W7" s="106"/>
      <c r="X7" s="214"/>
    </row>
    <row r="8" ht="24.75" customHeight="1">
      <c r="A8" s="1746" t="s">
        <v>634</v>
      </c>
      <c r="B8" s="1758" t="s">
        <v>857</v>
      </c>
      <c r="C8" s="1787">
        <v>1977292.0</v>
      </c>
      <c r="D8" s="984">
        <v>2552615.0</v>
      </c>
      <c r="E8" s="368"/>
      <c r="F8" s="366"/>
      <c r="G8" s="855"/>
      <c r="H8" s="898"/>
      <c r="I8" s="224"/>
      <c r="J8" s="224"/>
      <c r="K8" s="224"/>
      <c r="L8" s="224"/>
      <c r="M8" s="224"/>
      <c r="N8" s="224"/>
      <c r="O8" s="224"/>
      <c r="P8" s="224"/>
      <c r="Q8" s="224"/>
      <c r="R8" s="264"/>
      <c r="S8" s="82"/>
      <c r="T8" s="192"/>
      <c r="U8" s="203"/>
      <c r="V8" s="207"/>
      <c r="W8" s="106"/>
      <c r="X8" s="214"/>
    </row>
    <row r="9" ht="24.75" customHeight="1">
      <c r="A9" s="1746" t="s">
        <v>858</v>
      </c>
      <c r="B9" s="1758" t="s">
        <v>859</v>
      </c>
      <c r="C9" s="1787">
        <v>1977265.0</v>
      </c>
      <c r="D9" s="984">
        <v>2545675.0</v>
      </c>
      <c r="E9" s="368"/>
      <c r="F9" s="366"/>
      <c r="G9" s="855"/>
      <c r="H9" s="898"/>
      <c r="I9" s="224"/>
      <c r="J9" s="224"/>
      <c r="K9" s="224"/>
      <c r="L9" s="224"/>
      <c r="M9" s="224"/>
      <c r="N9" s="224"/>
      <c r="O9" s="224"/>
      <c r="P9" s="224"/>
      <c r="Q9" s="224"/>
      <c r="R9" s="264"/>
      <c r="S9" s="82"/>
      <c r="T9" s="192"/>
      <c r="U9" s="203"/>
      <c r="V9" s="207"/>
      <c r="W9" s="106"/>
      <c r="X9" s="214"/>
    </row>
    <row r="10" ht="24.75" customHeight="1">
      <c r="A10" s="1746" t="s">
        <v>860</v>
      </c>
      <c r="B10" s="1758" t="s">
        <v>861</v>
      </c>
      <c r="C10" s="1787">
        <v>1977258.0</v>
      </c>
      <c r="D10" s="984">
        <v>2540700.0</v>
      </c>
      <c r="E10" s="368"/>
      <c r="F10" s="366"/>
      <c r="G10" s="855"/>
      <c r="H10" s="898"/>
      <c r="I10" s="224"/>
      <c r="J10" s="224"/>
      <c r="K10" s="224"/>
      <c r="L10" s="224"/>
      <c r="M10" s="224"/>
      <c r="N10" s="224"/>
      <c r="O10" s="224"/>
      <c r="P10" s="224"/>
      <c r="Q10" s="224"/>
      <c r="R10" s="264"/>
      <c r="S10" s="82"/>
      <c r="T10" s="192"/>
      <c r="U10" s="203"/>
      <c r="V10" s="207"/>
      <c r="W10" s="106"/>
      <c r="X10" s="214"/>
    </row>
    <row r="11" ht="24.75" customHeight="1">
      <c r="A11" s="1746" t="s">
        <v>862</v>
      </c>
      <c r="B11" s="1758" t="s">
        <v>863</v>
      </c>
      <c r="C11" s="1787">
        <v>1977248.0</v>
      </c>
      <c r="D11" s="984">
        <v>2559347.0</v>
      </c>
      <c r="E11" s="368"/>
      <c r="F11" s="366"/>
      <c r="G11" s="855"/>
      <c r="H11" s="898"/>
      <c r="I11" s="224"/>
      <c r="J11" s="224"/>
      <c r="K11" s="224"/>
      <c r="L11" s="224"/>
      <c r="M11" s="224"/>
      <c r="N11" s="224"/>
      <c r="O11" s="224"/>
      <c r="P11" s="224"/>
      <c r="Q11" s="224"/>
      <c r="R11" s="264"/>
      <c r="S11" s="82"/>
      <c r="T11" s="192"/>
      <c r="U11" s="203"/>
      <c r="V11" s="207"/>
      <c r="W11" s="106"/>
      <c r="X11" s="214"/>
    </row>
    <row r="12" ht="24.75" customHeight="1">
      <c r="A12" s="1746" t="s">
        <v>864</v>
      </c>
      <c r="B12" s="1758" t="s">
        <v>859</v>
      </c>
      <c r="C12" s="1787">
        <v>1977264.0</v>
      </c>
      <c r="D12" s="984">
        <v>2543620.0</v>
      </c>
      <c r="E12" s="368"/>
      <c r="F12" s="366"/>
      <c r="G12" s="855"/>
      <c r="H12" s="898"/>
      <c r="I12" s="224"/>
      <c r="J12" s="224"/>
      <c r="K12" s="224"/>
      <c r="L12" s="224"/>
      <c r="M12" s="224"/>
      <c r="N12" s="224"/>
      <c r="O12" s="224"/>
      <c r="P12" s="224"/>
      <c r="Q12" s="224"/>
      <c r="R12" s="264"/>
      <c r="S12" s="82"/>
      <c r="T12" s="192"/>
      <c r="U12" s="203"/>
      <c r="V12" s="207"/>
      <c r="W12" s="106"/>
      <c r="X12" s="214"/>
    </row>
    <row r="13" ht="24.75" customHeight="1">
      <c r="A13" s="1746" t="s">
        <v>865</v>
      </c>
      <c r="B13" s="1758" t="s">
        <v>399</v>
      </c>
      <c r="C13" s="1787">
        <v>1977327.0</v>
      </c>
      <c r="D13" s="984">
        <v>2548109.0</v>
      </c>
      <c r="E13" s="368"/>
      <c r="F13" s="366"/>
      <c r="G13" s="855"/>
      <c r="H13" s="898"/>
      <c r="I13" s="224"/>
      <c r="J13" s="224"/>
      <c r="K13" s="224"/>
      <c r="L13" s="224"/>
      <c r="M13" s="224"/>
      <c r="N13" s="224"/>
      <c r="O13" s="224"/>
      <c r="P13" s="224"/>
      <c r="Q13" s="224"/>
      <c r="R13" s="264"/>
      <c r="S13" s="82"/>
      <c r="T13" s="192"/>
      <c r="U13" s="203"/>
      <c r="V13" s="207"/>
      <c r="W13" s="106"/>
      <c r="X13" s="214"/>
    </row>
    <row r="14" ht="24.75" customHeight="1">
      <c r="A14" s="1746" t="s">
        <v>866</v>
      </c>
      <c r="B14" s="1758" t="s">
        <v>867</v>
      </c>
      <c r="C14" s="1787">
        <v>1977326.0</v>
      </c>
      <c r="D14" s="984">
        <v>2554932.0</v>
      </c>
      <c r="E14" s="368"/>
      <c r="F14" s="366"/>
      <c r="G14" s="855"/>
      <c r="H14" s="898"/>
      <c r="I14" s="224"/>
      <c r="J14" s="224"/>
      <c r="K14" s="224"/>
      <c r="L14" s="224"/>
      <c r="M14" s="224"/>
      <c r="N14" s="224"/>
      <c r="O14" s="224"/>
      <c r="P14" s="224"/>
      <c r="Q14" s="224"/>
      <c r="R14" s="264"/>
      <c r="S14" s="82"/>
      <c r="T14" s="192"/>
      <c r="U14" s="203"/>
      <c r="V14" s="207"/>
      <c r="W14" s="106"/>
      <c r="X14" s="214"/>
    </row>
    <row r="15" ht="24.75" customHeight="1">
      <c r="A15" s="1746" t="s">
        <v>868</v>
      </c>
      <c r="B15" s="1758" t="s">
        <v>682</v>
      </c>
      <c r="C15" s="1787">
        <v>1977249.0</v>
      </c>
      <c r="D15" s="984">
        <v>2558899.0</v>
      </c>
      <c r="E15" s="368"/>
      <c r="F15" s="366"/>
      <c r="G15" s="855"/>
      <c r="H15" s="898"/>
      <c r="I15" s="224"/>
      <c r="J15" s="224"/>
      <c r="K15" s="224"/>
      <c r="L15" s="224"/>
      <c r="M15" s="224"/>
      <c r="N15" s="224"/>
      <c r="O15" s="224"/>
      <c r="P15" s="224"/>
      <c r="Q15" s="224"/>
      <c r="R15" s="264"/>
      <c r="S15" s="82"/>
      <c r="T15" s="192"/>
      <c r="U15" s="203"/>
      <c r="V15" s="207"/>
      <c r="W15" s="106"/>
      <c r="X15" s="214"/>
    </row>
    <row r="16" ht="24.75" customHeight="1">
      <c r="A16" s="1746" t="s">
        <v>869</v>
      </c>
      <c r="B16" s="1758" t="s">
        <v>870</v>
      </c>
      <c r="C16" s="1787">
        <v>1977328.0</v>
      </c>
      <c r="D16" s="984">
        <v>2565499.0</v>
      </c>
      <c r="E16" s="368"/>
      <c r="F16" s="366"/>
      <c r="G16" s="855"/>
      <c r="H16" s="898"/>
      <c r="I16" s="224"/>
      <c r="J16" s="224"/>
      <c r="K16" s="224"/>
      <c r="L16" s="224"/>
      <c r="M16" s="224"/>
      <c r="N16" s="224"/>
      <c r="O16" s="224"/>
      <c r="P16" s="224"/>
      <c r="Q16" s="224"/>
      <c r="R16" s="264"/>
      <c r="S16" s="82"/>
      <c r="T16" s="234"/>
      <c r="U16" s="236"/>
      <c r="V16" s="238"/>
      <c r="W16" s="106"/>
      <c r="X16" s="214"/>
    </row>
    <row r="17" ht="24.75" customHeight="1">
      <c r="A17" s="1746" t="s">
        <v>871</v>
      </c>
      <c r="B17" s="1758" t="s">
        <v>872</v>
      </c>
      <c r="C17" s="1787">
        <v>1977329.0</v>
      </c>
      <c r="D17" s="984">
        <v>2561506.0</v>
      </c>
      <c r="E17" s="368"/>
      <c r="F17" s="366"/>
      <c r="G17" s="855"/>
      <c r="H17" s="898"/>
      <c r="I17" s="224"/>
      <c r="J17" s="224"/>
      <c r="K17" s="224"/>
      <c r="L17" s="224"/>
      <c r="M17" s="224"/>
      <c r="N17" s="224"/>
      <c r="O17" s="224"/>
      <c r="P17" s="224"/>
      <c r="Q17" s="224"/>
      <c r="R17" s="264"/>
      <c r="S17" s="82"/>
      <c r="T17" s="234"/>
      <c r="U17" s="236"/>
      <c r="V17" s="238"/>
      <c r="W17" s="106"/>
      <c r="X17" s="214"/>
    </row>
    <row r="18" ht="24.75" customHeight="1">
      <c r="A18" s="1746" t="s">
        <v>873</v>
      </c>
      <c r="B18" s="1758" t="s">
        <v>874</v>
      </c>
      <c r="C18" s="1787">
        <v>1977330.0</v>
      </c>
      <c r="D18" s="984">
        <v>2560555.0</v>
      </c>
      <c r="E18" s="368"/>
      <c r="F18" s="366"/>
      <c r="G18" s="855"/>
      <c r="H18" s="898"/>
      <c r="I18" s="224"/>
      <c r="J18" s="224"/>
      <c r="K18" s="224"/>
      <c r="L18" s="224"/>
      <c r="M18" s="224"/>
      <c r="N18" s="224"/>
      <c r="O18" s="224"/>
      <c r="P18" s="224"/>
      <c r="Q18" s="224"/>
      <c r="R18" s="264"/>
      <c r="S18" s="82"/>
      <c r="T18" s="234"/>
      <c r="U18" s="236"/>
      <c r="V18" s="238"/>
      <c r="W18" s="106"/>
      <c r="X18" s="214"/>
    </row>
    <row r="19" ht="24.75" customHeight="1">
      <c r="A19" s="1746" t="s">
        <v>128</v>
      </c>
      <c r="B19" s="1758" t="s">
        <v>875</v>
      </c>
      <c r="C19" s="1787">
        <v>1977331.0</v>
      </c>
      <c r="D19" s="984">
        <v>2565040.0</v>
      </c>
      <c r="E19" s="368"/>
      <c r="F19" s="366"/>
      <c r="G19" s="855"/>
      <c r="H19" s="898"/>
      <c r="I19" s="224"/>
      <c r="J19" s="224"/>
      <c r="K19" s="224"/>
      <c r="L19" s="224"/>
      <c r="M19" s="224"/>
      <c r="N19" s="224"/>
      <c r="O19" s="224"/>
      <c r="P19" s="224"/>
      <c r="Q19" s="224"/>
      <c r="R19" s="264"/>
      <c r="S19" s="82"/>
      <c r="T19" s="234"/>
      <c r="U19" s="236"/>
      <c r="V19" s="238"/>
      <c r="W19" s="106"/>
      <c r="X19" s="214"/>
    </row>
    <row r="20" ht="24.75" customHeight="1">
      <c r="A20" s="1746" t="s">
        <v>876</v>
      </c>
      <c r="B20" s="1758" t="s">
        <v>877</v>
      </c>
      <c r="C20" s="1787">
        <v>1977332.0</v>
      </c>
      <c r="D20" s="984">
        <v>2560575.0</v>
      </c>
      <c r="E20" s="368"/>
      <c r="F20" s="366"/>
      <c r="G20" s="855"/>
      <c r="H20" s="898"/>
      <c r="I20" s="224"/>
      <c r="J20" s="224"/>
      <c r="K20" s="224"/>
      <c r="L20" s="224"/>
      <c r="M20" s="224"/>
      <c r="N20" s="224"/>
      <c r="O20" s="224"/>
      <c r="P20" s="224"/>
      <c r="Q20" s="224"/>
      <c r="R20" s="264"/>
      <c r="S20" s="82"/>
      <c r="T20" s="234"/>
      <c r="U20" s="236"/>
      <c r="V20" s="238"/>
      <c r="W20" s="106"/>
      <c r="X20" s="214"/>
    </row>
    <row r="21" ht="24.75" customHeight="1">
      <c r="A21" s="1746" t="s">
        <v>407</v>
      </c>
      <c r="B21" s="1758" t="s">
        <v>878</v>
      </c>
      <c r="C21" s="1787">
        <v>1977333.0</v>
      </c>
      <c r="D21" s="984">
        <v>2560806.0</v>
      </c>
      <c r="E21" s="368"/>
      <c r="F21" s="366"/>
      <c r="G21" s="855"/>
      <c r="H21" s="898"/>
      <c r="I21" s="224"/>
      <c r="J21" s="224"/>
      <c r="K21" s="224"/>
      <c r="L21" s="224"/>
      <c r="M21" s="224"/>
      <c r="N21" s="224"/>
      <c r="O21" s="224"/>
      <c r="P21" s="224"/>
      <c r="Q21" s="224"/>
      <c r="R21" s="264"/>
      <c r="S21" s="82"/>
      <c r="T21" s="234"/>
      <c r="U21" s="236"/>
      <c r="V21" s="238"/>
      <c r="W21" s="106"/>
      <c r="X21" s="214"/>
    </row>
    <row r="22" ht="18.75" customHeight="1">
      <c r="A22" s="1815"/>
      <c r="B22" s="1520"/>
      <c r="C22" s="282"/>
      <c r="D22" s="257"/>
      <c r="E22" s="368"/>
      <c r="F22" s="366"/>
      <c r="G22" s="855"/>
      <c r="H22" s="898"/>
      <c r="I22" s="224"/>
      <c r="J22" s="224"/>
      <c r="K22" s="224"/>
      <c r="L22" s="224"/>
      <c r="M22" s="224"/>
      <c r="N22" s="224"/>
      <c r="O22" s="224"/>
      <c r="P22" s="224"/>
      <c r="Q22" s="224"/>
      <c r="R22" s="264"/>
      <c r="S22" s="82"/>
      <c r="T22" s="781"/>
      <c r="U22" s="782"/>
      <c r="V22" s="1008"/>
      <c r="W22" s="106"/>
      <c r="X22" s="1009"/>
    </row>
    <row r="23" ht="18.75" customHeight="1">
      <c r="A23" s="1818"/>
      <c r="B23" s="1820"/>
      <c r="C23" s="240"/>
      <c r="D23" s="242"/>
      <c r="E23" s="372"/>
      <c r="F23" s="371"/>
      <c r="G23" s="1830"/>
      <c r="H23" s="1700"/>
      <c r="I23" s="303"/>
      <c r="J23" s="303"/>
      <c r="K23" s="303"/>
      <c r="L23" s="303"/>
      <c r="M23" s="303"/>
      <c r="N23" s="303"/>
      <c r="O23" s="303"/>
      <c r="P23" s="303"/>
      <c r="Q23" s="303"/>
      <c r="R23" s="276"/>
      <c r="S23" s="82"/>
      <c r="T23" s="781"/>
      <c r="U23" s="782"/>
      <c r="V23" s="1008"/>
      <c r="W23" s="106"/>
      <c r="X23" s="1009"/>
    </row>
    <row r="24" ht="16.5" customHeight="1">
      <c r="A24" s="292"/>
      <c r="B24" s="294"/>
      <c r="C24" s="294"/>
      <c r="D24" s="296"/>
      <c r="E24" s="297"/>
      <c r="F24" s="294"/>
      <c r="G24" s="294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276"/>
      <c r="S24" s="277"/>
      <c r="T24" s="278"/>
      <c r="U24" s="281"/>
      <c r="V24" s="284"/>
      <c r="W24" s="286"/>
      <c r="X24" s="287"/>
    </row>
    <row r="25" ht="30.75" customHeight="1">
      <c r="A25" s="306" t="s">
        <v>298</v>
      </c>
      <c r="B25" s="300"/>
      <c r="C25" s="307"/>
      <c r="D25" s="291"/>
      <c r="E25" s="318"/>
      <c r="F25" s="322" t="s">
        <v>285</v>
      </c>
      <c r="G25" s="322" t="s">
        <v>286</v>
      </c>
      <c r="H25" s="322" t="s">
        <v>287</v>
      </c>
      <c r="I25" s="322" t="s">
        <v>288</v>
      </c>
      <c r="J25" s="322" t="s">
        <v>289</v>
      </c>
      <c r="K25" s="322" t="s">
        <v>290</v>
      </c>
      <c r="L25" s="322" t="s">
        <v>291</v>
      </c>
      <c r="M25" s="322" t="s">
        <v>292</v>
      </c>
      <c r="N25" s="322" t="s">
        <v>293</v>
      </c>
      <c r="O25" s="322" t="s">
        <v>294</v>
      </c>
      <c r="P25" s="322" t="s">
        <v>295</v>
      </c>
      <c r="Q25" s="328" t="s">
        <v>296</v>
      </c>
      <c r="R25" s="1159"/>
      <c r="S25" s="1160"/>
      <c r="T25" s="1160"/>
      <c r="U25" s="1160"/>
      <c r="V25" s="1160"/>
      <c r="W25" s="1161"/>
      <c r="X25" s="315" t="s">
        <v>887</v>
      </c>
    </row>
    <row r="26" ht="72.75" customHeight="1">
      <c r="A26" s="336" t="s">
        <v>8</v>
      </c>
      <c r="B26" s="338" t="s">
        <v>11</v>
      </c>
      <c r="C26" s="340" t="s">
        <v>12</v>
      </c>
      <c r="D26" s="342" t="s">
        <v>214</v>
      </c>
      <c r="E26" s="344"/>
      <c r="F26" s="345"/>
      <c r="G26" s="347" t="s">
        <v>170</v>
      </c>
      <c r="H26" s="349"/>
      <c r="I26" s="345" t="s">
        <v>170</v>
      </c>
      <c r="J26" s="345" t="s">
        <v>299</v>
      </c>
      <c r="K26" s="345" t="s">
        <v>300</v>
      </c>
      <c r="L26" s="345" t="s">
        <v>170</v>
      </c>
      <c r="M26" s="345"/>
      <c r="N26" s="345" t="s">
        <v>172</v>
      </c>
      <c r="O26" s="347" t="s">
        <v>173</v>
      </c>
      <c r="P26" s="347" t="s">
        <v>176</v>
      </c>
      <c r="Q26" s="352" t="s">
        <v>178</v>
      </c>
      <c r="R26" s="332"/>
      <c r="S26" s="1029"/>
      <c r="T26" s="1029"/>
      <c r="U26" s="1029"/>
      <c r="V26" s="1029"/>
      <c r="W26" s="1836"/>
      <c r="X26" s="343"/>
      <c r="Y26" s="33"/>
      <c r="Z26" s="33"/>
      <c r="AA26" s="33"/>
      <c r="AB26" s="33"/>
      <c r="AC26" s="33"/>
    </row>
    <row r="27" ht="15.75" customHeight="1">
      <c r="A27" s="1740" t="s">
        <v>851</v>
      </c>
      <c r="B27" s="1741" t="s">
        <v>852</v>
      </c>
      <c r="C27" s="1742">
        <v>1977299.0</v>
      </c>
      <c r="D27" s="1743">
        <v>2533775.0</v>
      </c>
      <c r="E27" s="362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354"/>
      <c r="Q27" s="233"/>
      <c r="R27" s="1196"/>
      <c r="S27" s="1171"/>
      <c r="T27" s="1171"/>
      <c r="U27" s="1171"/>
      <c r="V27" s="1171"/>
      <c r="W27" s="1839"/>
      <c r="X27" s="364"/>
    </row>
    <row r="28" ht="15.75" customHeight="1">
      <c r="A28" s="1746" t="s">
        <v>853</v>
      </c>
      <c r="B28" s="1758" t="s">
        <v>854</v>
      </c>
      <c r="C28" s="1787">
        <v>1977298.0</v>
      </c>
      <c r="D28" s="984">
        <v>2563292.0</v>
      </c>
      <c r="E28" s="368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367"/>
      <c r="Q28" s="264"/>
      <c r="R28" s="1196"/>
      <c r="S28" s="1171"/>
      <c r="T28" s="1171"/>
      <c r="U28" s="1171"/>
      <c r="V28" s="1171"/>
      <c r="W28" s="1839"/>
      <c r="X28" s="364"/>
    </row>
    <row r="29" ht="15.75" customHeight="1">
      <c r="A29" s="1746" t="s">
        <v>856</v>
      </c>
      <c r="B29" s="1758" t="s">
        <v>52</v>
      </c>
      <c r="C29" s="1787">
        <v>2562230.0</v>
      </c>
      <c r="D29" s="984">
        <v>2562230.0</v>
      </c>
      <c r="E29" s="368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367"/>
      <c r="Q29" s="264"/>
      <c r="R29" s="1196"/>
      <c r="S29" s="1171"/>
      <c r="T29" s="1171"/>
      <c r="U29" s="1171"/>
      <c r="V29" s="1171"/>
      <c r="W29" s="1839"/>
      <c r="X29" s="364"/>
    </row>
    <row r="30" ht="15.75" customHeight="1">
      <c r="A30" s="1746" t="s">
        <v>634</v>
      </c>
      <c r="B30" s="1758" t="s">
        <v>857</v>
      </c>
      <c r="C30" s="1787">
        <v>1977292.0</v>
      </c>
      <c r="D30" s="984">
        <v>2552615.0</v>
      </c>
      <c r="E30" s="368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367"/>
      <c r="Q30" s="264"/>
      <c r="R30" s="1196"/>
      <c r="S30" s="1171"/>
      <c r="T30" s="1171"/>
      <c r="U30" s="1171"/>
      <c r="V30" s="1171"/>
      <c r="W30" s="1839"/>
      <c r="X30" s="364"/>
    </row>
    <row r="31" ht="15.75" customHeight="1">
      <c r="A31" s="1746" t="s">
        <v>858</v>
      </c>
      <c r="B31" s="1758" t="s">
        <v>859</v>
      </c>
      <c r="C31" s="1787">
        <v>1977265.0</v>
      </c>
      <c r="D31" s="984">
        <v>2545675.0</v>
      </c>
      <c r="E31" s="368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367"/>
      <c r="Q31" s="264"/>
      <c r="R31" s="1196"/>
      <c r="S31" s="1171"/>
      <c r="T31" s="1171"/>
      <c r="U31" s="1171"/>
      <c r="V31" s="1171"/>
      <c r="W31" s="1839"/>
      <c r="X31" s="364"/>
    </row>
    <row r="32" ht="15.75" customHeight="1">
      <c r="A32" s="1746" t="s">
        <v>860</v>
      </c>
      <c r="B32" s="1758" t="s">
        <v>861</v>
      </c>
      <c r="C32" s="1787">
        <v>1977258.0</v>
      </c>
      <c r="D32" s="984">
        <v>2540700.0</v>
      </c>
      <c r="E32" s="368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367"/>
      <c r="Q32" s="264"/>
      <c r="R32" s="1196"/>
      <c r="S32" s="1171"/>
      <c r="T32" s="1171"/>
      <c r="U32" s="1171"/>
      <c r="V32" s="1171"/>
      <c r="W32" s="1839"/>
      <c r="X32" s="364"/>
    </row>
    <row r="33" ht="15.75" customHeight="1">
      <c r="A33" s="1746" t="s">
        <v>862</v>
      </c>
      <c r="B33" s="1758" t="s">
        <v>863</v>
      </c>
      <c r="C33" s="1787">
        <v>1977248.0</v>
      </c>
      <c r="D33" s="984">
        <v>2559347.0</v>
      </c>
      <c r="E33" s="368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367"/>
      <c r="Q33" s="264"/>
      <c r="R33" s="1196"/>
      <c r="S33" s="1171"/>
      <c r="T33" s="1171"/>
      <c r="U33" s="1171"/>
      <c r="V33" s="1171"/>
      <c r="W33" s="1839"/>
      <c r="X33" s="364"/>
    </row>
    <row r="34" ht="15.75" customHeight="1">
      <c r="A34" s="1746" t="s">
        <v>864</v>
      </c>
      <c r="B34" s="1758" t="s">
        <v>859</v>
      </c>
      <c r="C34" s="1787">
        <v>1977264.0</v>
      </c>
      <c r="D34" s="984">
        <v>2543620.0</v>
      </c>
      <c r="E34" s="368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367"/>
      <c r="Q34" s="264"/>
      <c r="R34" s="1196"/>
      <c r="S34" s="1171"/>
      <c r="T34" s="1171"/>
      <c r="U34" s="1171"/>
      <c r="V34" s="1171"/>
      <c r="W34" s="1839"/>
      <c r="X34" s="364"/>
    </row>
    <row r="35" ht="15.75" customHeight="1">
      <c r="A35" s="1746" t="s">
        <v>865</v>
      </c>
      <c r="B35" s="1758" t="s">
        <v>399</v>
      </c>
      <c r="C35" s="1787">
        <v>1977327.0</v>
      </c>
      <c r="D35" s="984">
        <v>2548109.0</v>
      </c>
      <c r="E35" s="368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367"/>
      <c r="Q35" s="264"/>
      <c r="R35" s="1196"/>
      <c r="S35" s="1171"/>
      <c r="T35" s="1171"/>
      <c r="U35" s="1171"/>
      <c r="V35" s="1171"/>
      <c r="W35" s="1839"/>
      <c r="X35" s="364"/>
    </row>
    <row r="36" ht="15.75" customHeight="1">
      <c r="A36" s="1746" t="s">
        <v>866</v>
      </c>
      <c r="B36" s="1758" t="s">
        <v>867</v>
      </c>
      <c r="C36" s="1787">
        <v>1977326.0</v>
      </c>
      <c r="D36" s="984">
        <v>2554932.0</v>
      </c>
      <c r="E36" s="368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367"/>
      <c r="Q36" s="264"/>
      <c r="R36" s="1196"/>
      <c r="S36" s="1171"/>
      <c r="T36" s="1171"/>
      <c r="U36" s="1171"/>
      <c r="V36" s="1171"/>
      <c r="W36" s="1839"/>
      <c r="X36" s="364"/>
    </row>
    <row r="37" ht="15.75" customHeight="1">
      <c r="A37" s="1746" t="s">
        <v>868</v>
      </c>
      <c r="B37" s="1758" t="s">
        <v>682</v>
      </c>
      <c r="C37" s="1787">
        <v>1977249.0</v>
      </c>
      <c r="D37" s="984">
        <v>2558899.0</v>
      </c>
      <c r="E37" s="368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367"/>
      <c r="Q37" s="264"/>
      <c r="R37" s="1196"/>
      <c r="S37" s="1171"/>
      <c r="T37" s="1171"/>
      <c r="U37" s="1171"/>
      <c r="V37" s="1171"/>
      <c r="W37" s="1839"/>
      <c r="X37" s="364"/>
    </row>
    <row r="38" ht="15.75" customHeight="1">
      <c r="A38" s="1746" t="s">
        <v>869</v>
      </c>
      <c r="B38" s="1758" t="s">
        <v>870</v>
      </c>
      <c r="C38" s="1787">
        <v>1977328.0</v>
      </c>
      <c r="D38" s="984">
        <v>2565499.0</v>
      </c>
      <c r="E38" s="368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367"/>
      <c r="Q38" s="264"/>
      <c r="R38" s="1196"/>
      <c r="S38" s="1171"/>
      <c r="T38" s="1171"/>
      <c r="U38" s="1171"/>
      <c r="V38" s="1171"/>
      <c r="W38" s="1839"/>
      <c r="X38" s="364"/>
    </row>
    <row r="39" ht="15.75" customHeight="1">
      <c r="A39" s="1746" t="s">
        <v>871</v>
      </c>
      <c r="B39" s="1758" t="s">
        <v>872</v>
      </c>
      <c r="C39" s="1787">
        <v>1977329.0</v>
      </c>
      <c r="D39" s="984">
        <v>2561506.0</v>
      </c>
      <c r="E39" s="368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367"/>
      <c r="Q39" s="264"/>
      <c r="R39" s="1196"/>
      <c r="S39" s="1171"/>
      <c r="T39" s="1171"/>
      <c r="U39" s="1171"/>
      <c r="V39" s="1171"/>
      <c r="W39" s="1839"/>
      <c r="X39" s="364"/>
    </row>
    <row r="40" ht="15.75" customHeight="1">
      <c r="A40" s="1746" t="s">
        <v>873</v>
      </c>
      <c r="B40" s="1758" t="s">
        <v>874</v>
      </c>
      <c r="C40" s="1787">
        <v>1977330.0</v>
      </c>
      <c r="D40" s="984">
        <v>2560555.0</v>
      </c>
      <c r="E40" s="368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367"/>
      <c r="Q40" s="264"/>
      <c r="R40" s="1196"/>
      <c r="S40" s="1171"/>
      <c r="T40" s="1171"/>
      <c r="U40" s="1171"/>
      <c r="V40" s="1171"/>
      <c r="W40" s="1839"/>
      <c r="X40" s="364"/>
    </row>
    <row r="41" ht="15.75" customHeight="1">
      <c r="A41" s="1746" t="s">
        <v>128</v>
      </c>
      <c r="B41" s="1758" t="s">
        <v>875</v>
      </c>
      <c r="C41" s="1787">
        <v>1977331.0</v>
      </c>
      <c r="D41" s="984">
        <v>2565040.0</v>
      </c>
      <c r="E41" s="368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367"/>
      <c r="Q41" s="264"/>
      <c r="R41" s="1196"/>
      <c r="S41" s="1171"/>
      <c r="T41" s="1171"/>
      <c r="U41" s="1171"/>
      <c r="V41" s="1171"/>
      <c r="W41" s="1839"/>
      <c r="X41" s="364"/>
    </row>
    <row r="42" ht="15.75" customHeight="1">
      <c r="A42" s="1746" t="s">
        <v>876</v>
      </c>
      <c r="B42" s="1758" t="s">
        <v>877</v>
      </c>
      <c r="C42" s="1787">
        <v>1977332.0</v>
      </c>
      <c r="D42" s="984">
        <v>2560575.0</v>
      </c>
      <c r="E42" s="368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367"/>
      <c r="Q42" s="264"/>
      <c r="R42" s="1196"/>
      <c r="S42" s="1171"/>
      <c r="T42" s="1171"/>
      <c r="U42" s="1171"/>
      <c r="V42" s="1171"/>
      <c r="W42" s="1839"/>
      <c r="X42" s="364"/>
    </row>
    <row r="43" ht="15.75" customHeight="1">
      <c r="A43" s="1746" t="s">
        <v>407</v>
      </c>
      <c r="B43" s="1758" t="s">
        <v>878</v>
      </c>
      <c r="C43" s="1787">
        <v>1977333.0</v>
      </c>
      <c r="D43" s="984">
        <v>2560806.0</v>
      </c>
      <c r="E43" s="368"/>
      <c r="F43" s="224"/>
      <c r="G43" s="224"/>
      <c r="H43" s="224"/>
      <c r="I43" s="224"/>
      <c r="J43" s="224"/>
      <c r="K43" s="224"/>
      <c r="L43" s="224"/>
      <c r="M43" s="224"/>
      <c r="N43" s="224"/>
      <c r="O43" s="224"/>
      <c r="P43" s="367"/>
      <c r="Q43" s="264"/>
      <c r="R43" s="1196"/>
      <c r="S43" s="1171"/>
      <c r="T43" s="1171"/>
      <c r="U43" s="1171"/>
      <c r="V43" s="1171"/>
      <c r="W43" s="1839"/>
      <c r="X43" s="36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6">
    <mergeCell ref="A2:X2"/>
    <mergeCell ref="A3:C3"/>
    <mergeCell ref="S3:S24"/>
    <mergeCell ref="W4:W24"/>
    <mergeCell ref="A25:C25"/>
    <mergeCell ref="R25:W25"/>
  </mergeCells>
  <printOptions/>
  <pageMargins bottom="0.7480314960629921" footer="0.0" header="0.0" left="0.7086614173228347" right="0.7086614173228347" top="0.7480314960629921"/>
  <pageSetup fitToHeight="0"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1.0"/>
    <col customWidth="1" min="2" max="2" width="20.63"/>
  </cols>
  <sheetData>
    <row r="1">
      <c r="E1" s="35" t="s">
        <v>114</v>
      </c>
      <c r="K1" s="35" t="s">
        <v>114</v>
      </c>
    </row>
    <row r="2">
      <c r="A2" s="45" t="s">
        <v>119</v>
      </c>
      <c r="B2" s="45" t="s">
        <v>130</v>
      </c>
      <c r="C2" s="49" t="s">
        <v>131</v>
      </c>
      <c r="D2" s="52" t="s">
        <v>108</v>
      </c>
      <c r="E2" s="45" t="s">
        <v>134</v>
      </c>
      <c r="F2" s="45" t="s">
        <v>135</v>
      </c>
      <c r="G2" s="45" t="s">
        <v>136</v>
      </c>
      <c r="H2" s="45" t="s">
        <v>137</v>
      </c>
      <c r="I2" s="45" t="s">
        <v>138</v>
      </c>
      <c r="J2" s="54" t="s">
        <v>139</v>
      </c>
      <c r="K2" s="45" t="s">
        <v>140</v>
      </c>
      <c r="L2" s="45" t="s">
        <v>141</v>
      </c>
      <c r="M2" s="45" t="s">
        <v>142</v>
      </c>
      <c r="N2" s="45" t="s">
        <v>143</v>
      </c>
      <c r="O2" s="45" t="s">
        <v>144</v>
      </c>
      <c r="P2" s="54" t="s">
        <v>145</v>
      </c>
      <c r="Q2" s="54" t="s">
        <v>146</v>
      </c>
    </row>
    <row r="3" ht="17.25" customHeight="1">
      <c r="A3" s="58">
        <f t="shared" ref="A3:A18" si="1">AVERAGE(E3:I3,K3:O3)</f>
        <v>0</v>
      </c>
      <c r="B3" s="69" t="s">
        <v>149</v>
      </c>
      <c r="C3" s="69">
        <v>2555699.0</v>
      </c>
      <c r="D3" s="71">
        <v>2555699.0</v>
      </c>
      <c r="E3" s="73">
        <v>0.0</v>
      </c>
      <c r="F3" s="73"/>
      <c r="G3" s="75"/>
      <c r="H3" s="77"/>
      <c r="I3" s="77"/>
      <c r="J3" s="77"/>
      <c r="K3" s="75"/>
      <c r="L3" s="79"/>
      <c r="Q3" s="81" t="str">
        <f t="shared" ref="Q3:Q18" si="2">AVERAGE(J3,P3)</f>
        <v>#DIV/0!</v>
      </c>
    </row>
    <row r="4" ht="17.25" customHeight="1">
      <c r="A4" s="58">
        <f t="shared" si="1"/>
        <v>0</v>
      </c>
      <c r="B4" s="69" t="s">
        <v>174</v>
      </c>
      <c r="C4" s="69">
        <v>2545534.0</v>
      </c>
      <c r="D4" s="71">
        <v>2545534.0</v>
      </c>
      <c r="E4" s="73">
        <v>0.0</v>
      </c>
      <c r="F4" s="75"/>
      <c r="G4" s="77"/>
      <c r="H4" s="77"/>
      <c r="I4" s="77"/>
      <c r="J4" s="77"/>
      <c r="K4" s="75"/>
      <c r="L4" s="79"/>
      <c r="M4" s="79"/>
      <c r="N4" s="79"/>
      <c r="Q4" s="81" t="str">
        <f t="shared" si="2"/>
        <v>#DIV/0!</v>
      </c>
    </row>
    <row r="5" ht="17.25" customHeight="1">
      <c r="A5" s="58">
        <f t="shared" si="1"/>
        <v>0</v>
      </c>
      <c r="B5" s="69" t="s">
        <v>175</v>
      </c>
      <c r="C5" s="69">
        <v>2554933.0</v>
      </c>
      <c r="D5" s="71">
        <v>2554933.0</v>
      </c>
      <c r="E5" s="73">
        <v>0.0</v>
      </c>
      <c r="F5" s="75"/>
      <c r="G5" s="75"/>
      <c r="H5" s="77"/>
      <c r="I5" s="77"/>
      <c r="J5" s="77"/>
      <c r="K5" s="75"/>
      <c r="L5" s="79"/>
      <c r="M5" s="79"/>
      <c r="N5" s="79"/>
      <c r="Q5" s="81" t="str">
        <f t="shared" si="2"/>
        <v>#DIV/0!</v>
      </c>
    </row>
    <row r="6" ht="17.25" customHeight="1">
      <c r="A6" s="58">
        <f t="shared" si="1"/>
        <v>0</v>
      </c>
      <c r="B6" s="69" t="s">
        <v>177</v>
      </c>
      <c r="C6" s="69">
        <v>2556111.0</v>
      </c>
      <c r="D6" s="71">
        <v>2556111.0</v>
      </c>
      <c r="E6" s="73">
        <v>0.0</v>
      </c>
      <c r="F6" s="75"/>
      <c r="G6" s="77"/>
      <c r="H6" s="77"/>
      <c r="I6" s="77"/>
      <c r="J6" s="77"/>
      <c r="K6" s="75"/>
      <c r="L6" s="79"/>
      <c r="M6" s="79"/>
      <c r="N6" s="79"/>
      <c r="Q6" s="81" t="str">
        <f t="shared" si="2"/>
        <v>#DIV/0!</v>
      </c>
    </row>
    <row r="7" ht="17.25" customHeight="1">
      <c r="A7" s="58">
        <f t="shared" si="1"/>
        <v>0</v>
      </c>
      <c r="B7" s="69" t="s">
        <v>179</v>
      </c>
      <c r="C7" s="69">
        <v>2545107.0</v>
      </c>
      <c r="D7" s="69">
        <v>2545107.0</v>
      </c>
      <c r="E7" s="73">
        <v>0.0</v>
      </c>
      <c r="F7" s="75"/>
      <c r="G7" s="77"/>
      <c r="H7" s="77"/>
      <c r="I7" s="77"/>
      <c r="J7" s="77"/>
      <c r="K7" s="75"/>
      <c r="L7" s="79"/>
      <c r="M7" s="79"/>
      <c r="N7" s="79"/>
      <c r="Q7" s="81" t="str">
        <f t="shared" si="2"/>
        <v>#DIV/0!</v>
      </c>
    </row>
    <row r="8" ht="17.25" customHeight="1">
      <c r="A8" s="58">
        <f t="shared" si="1"/>
        <v>0</v>
      </c>
      <c r="B8" s="69" t="s">
        <v>180</v>
      </c>
      <c r="C8" s="69">
        <v>2546910.0</v>
      </c>
      <c r="D8" s="71">
        <v>2546910.0</v>
      </c>
      <c r="E8" s="73">
        <v>0.0</v>
      </c>
      <c r="F8" s="86"/>
      <c r="G8" s="75"/>
      <c r="H8" s="77"/>
      <c r="I8" s="77"/>
      <c r="J8" s="77"/>
      <c r="K8" s="86"/>
      <c r="L8" s="79"/>
      <c r="M8" s="79"/>
      <c r="N8" s="79"/>
      <c r="Q8" s="81" t="str">
        <f t="shared" si="2"/>
        <v>#DIV/0!</v>
      </c>
    </row>
    <row r="9" ht="17.25" customHeight="1">
      <c r="A9" s="58">
        <f t="shared" si="1"/>
        <v>0</v>
      </c>
      <c r="B9" s="69" t="s">
        <v>181</v>
      </c>
      <c r="C9" s="69">
        <v>2546336.0</v>
      </c>
      <c r="D9" s="71">
        <v>2546336.0</v>
      </c>
      <c r="E9" s="73">
        <v>0.0</v>
      </c>
      <c r="F9" s="75"/>
      <c r="G9" s="75"/>
      <c r="H9" s="77"/>
      <c r="I9" s="77"/>
      <c r="J9" s="77"/>
      <c r="K9" s="75"/>
      <c r="L9" s="79"/>
      <c r="M9" s="79"/>
      <c r="N9" s="79"/>
      <c r="Q9" s="81" t="str">
        <f t="shared" si="2"/>
        <v>#DIV/0!</v>
      </c>
    </row>
    <row r="10" ht="17.25" customHeight="1">
      <c r="A10" s="58">
        <f t="shared" si="1"/>
        <v>0</v>
      </c>
      <c r="B10" s="69" t="s">
        <v>183</v>
      </c>
      <c r="C10" s="69">
        <v>2543546.0</v>
      </c>
      <c r="D10" s="71">
        <v>2543546.0</v>
      </c>
      <c r="E10" s="73">
        <v>0.0</v>
      </c>
      <c r="F10" s="75"/>
      <c r="G10" s="77"/>
      <c r="H10" s="77"/>
      <c r="I10" s="77"/>
      <c r="J10" s="77"/>
      <c r="K10" s="86"/>
      <c r="L10" s="79"/>
      <c r="M10" s="79"/>
      <c r="N10" s="79"/>
      <c r="Q10" s="81" t="str">
        <f t="shared" si="2"/>
        <v>#DIV/0!</v>
      </c>
    </row>
    <row r="11" ht="17.25" customHeight="1">
      <c r="A11" s="58">
        <f t="shared" si="1"/>
        <v>0</v>
      </c>
      <c r="B11" s="69" t="s">
        <v>185</v>
      </c>
      <c r="C11" s="69">
        <v>2559682.0</v>
      </c>
      <c r="D11" s="71">
        <v>2559682.0</v>
      </c>
      <c r="E11" s="73">
        <v>0.0</v>
      </c>
      <c r="F11" s="75"/>
      <c r="G11" s="75"/>
      <c r="H11" s="77"/>
      <c r="I11" s="77"/>
      <c r="J11" s="77"/>
      <c r="K11" s="75"/>
      <c r="L11" s="79"/>
      <c r="M11" s="79"/>
      <c r="N11" s="79"/>
      <c r="Q11" s="81" t="str">
        <f t="shared" si="2"/>
        <v>#DIV/0!</v>
      </c>
    </row>
    <row r="12" ht="17.25" customHeight="1">
      <c r="A12" s="58">
        <f t="shared" si="1"/>
        <v>0</v>
      </c>
      <c r="B12" s="69" t="s">
        <v>186</v>
      </c>
      <c r="C12" s="69">
        <v>2553573.0</v>
      </c>
      <c r="D12" s="69">
        <v>2553573.0</v>
      </c>
      <c r="E12" s="92">
        <v>0.0</v>
      </c>
      <c r="F12" s="75"/>
      <c r="G12" s="77"/>
      <c r="H12" s="77"/>
      <c r="I12" s="77"/>
      <c r="J12" s="77"/>
      <c r="K12" s="75"/>
      <c r="L12" s="79"/>
      <c r="M12" s="79"/>
      <c r="N12" s="79"/>
      <c r="Q12" s="81" t="str">
        <f t="shared" si="2"/>
        <v>#DIV/0!</v>
      </c>
    </row>
    <row r="13" ht="17.25" customHeight="1">
      <c r="A13" s="58">
        <f t="shared" si="1"/>
        <v>0</v>
      </c>
      <c r="B13" s="69" t="s">
        <v>187</v>
      </c>
      <c r="C13" s="69">
        <v>2352487.0</v>
      </c>
      <c r="D13" s="69">
        <v>2352487.0</v>
      </c>
      <c r="E13" s="73">
        <v>0.0</v>
      </c>
      <c r="F13" s="75"/>
      <c r="G13" s="77"/>
      <c r="H13" s="77"/>
      <c r="I13" s="77"/>
      <c r="J13" s="77"/>
      <c r="K13" s="75"/>
      <c r="L13" s="79"/>
      <c r="M13" s="79"/>
      <c r="N13" s="79"/>
      <c r="Q13" s="81" t="str">
        <f t="shared" si="2"/>
        <v>#DIV/0!</v>
      </c>
    </row>
    <row r="14" ht="17.25" customHeight="1">
      <c r="A14" s="58">
        <f t="shared" si="1"/>
        <v>0</v>
      </c>
      <c r="B14" s="69" t="s">
        <v>188</v>
      </c>
      <c r="C14" s="69">
        <v>2510942.0</v>
      </c>
      <c r="D14" s="69">
        <v>2510942.0</v>
      </c>
      <c r="E14" s="73">
        <v>0.0</v>
      </c>
      <c r="F14" s="75"/>
      <c r="G14" s="77"/>
      <c r="H14" s="77"/>
      <c r="I14" s="77"/>
      <c r="J14" s="77"/>
      <c r="K14" s="75"/>
      <c r="L14" s="79"/>
      <c r="M14" s="79"/>
      <c r="N14" s="79"/>
      <c r="Q14" s="81" t="str">
        <f t="shared" si="2"/>
        <v>#DIV/0!</v>
      </c>
    </row>
    <row r="15" ht="17.25" customHeight="1">
      <c r="A15" s="58">
        <f t="shared" si="1"/>
        <v>0</v>
      </c>
      <c r="B15" s="69" t="s">
        <v>189</v>
      </c>
      <c r="C15" s="69">
        <v>2555845.0</v>
      </c>
      <c r="D15" s="69">
        <v>2555845.0</v>
      </c>
      <c r="E15" s="73">
        <v>0.0</v>
      </c>
      <c r="F15" s="75"/>
      <c r="G15" s="77"/>
      <c r="H15" s="77"/>
      <c r="I15" s="77"/>
      <c r="J15" s="77"/>
      <c r="K15" s="75"/>
      <c r="L15" s="79"/>
      <c r="M15" s="79"/>
      <c r="N15" s="79"/>
      <c r="Q15" s="81" t="str">
        <f t="shared" si="2"/>
        <v>#DIV/0!</v>
      </c>
    </row>
    <row r="16" ht="17.25" customHeight="1">
      <c r="A16" s="58">
        <f t="shared" si="1"/>
        <v>0</v>
      </c>
      <c r="B16" s="69" t="s">
        <v>190</v>
      </c>
      <c r="C16" s="69">
        <v>2559346.0</v>
      </c>
      <c r="D16" s="69">
        <v>2559346.0</v>
      </c>
      <c r="E16" s="92">
        <v>0.0</v>
      </c>
      <c r="F16" s="75"/>
      <c r="G16" s="77"/>
      <c r="H16" s="77"/>
      <c r="I16" s="77"/>
      <c r="J16" s="77"/>
      <c r="K16" s="75"/>
      <c r="L16" s="79"/>
      <c r="M16" s="79"/>
      <c r="N16" s="79"/>
      <c r="Q16" s="81" t="str">
        <f t="shared" si="2"/>
        <v>#DIV/0!</v>
      </c>
    </row>
    <row r="17" ht="17.25" customHeight="1">
      <c r="A17" s="58">
        <f t="shared" si="1"/>
        <v>0</v>
      </c>
      <c r="B17" s="69" t="s">
        <v>191</v>
      </c>
      <c r="C17" s="69">
        <v>2559070.0</v>
      </c>
      <c r="D17" s="69">
        <v>2559070.0</v>
      </c>
      <c r="E17" s="73">
        <v>0.0</v>
      </c>
      <c r="F17" s="75"/>
      <c r="G17" s="77"/>
      <c r="H17" s="77"/>
      <c r="I17" s="77"/>
      <c r="J17" s="77"/>
      <c r="K17" s="75"/>
      <c r="L17" s="79"/>
      <c r="M17" s="79"/>
      <c r="N17" s="79"/>
      <c r="Q17" s="81" t="str">
        <f t="shared" si="2"/>
        <v>#DIV/0!</v>
      </c>
    </row>
    <row r="18" ht="17.25" customHeight="1">
      <c r="A18" s="58">
        <f t="shared" si="1"/>
        <v>0</v>
      </c>
      <c r="B18" s="69" t="s">
        <v>192</v>
      </c>
      <c r="C18" s="69">
        <v>2553593.0</v>
      </c>
      <c r="D18" s="69">
        <v>2553593.0</v>
      </c>
      <c r="E18" s="73">
        <v>0.0</v>
      </c>
      <c r="F18" s="75"/>
      <c r="G18" s="77"/>
      <c r="H18" s="77"/>
      <c r="I18" s="77"/>
      <c r="J18" s="77"/>
      <c r="K18" s="75"/>
      <c r="L18" s="79"/>
      <c r="M18" s="79"/>
      <c r="N18" s="79"/>
      <c r="Q18" s="81" t="str">
        <f t="shared" si="2"/>
        <v>#DIV/0!</v>
      </c>
    </row>
    <row r="19" ht="17.25" customHeight="1">
      <c r="B19" s="75"/>
      <c r="C19" s="75"/>
      <c r="D19" s="100"/>
      <c r="E19" s="73"/>
      <c r="F19" s="75"/>
      <c r="G19" s="77"/>
      <c r="H19" s="77"/>
      <c r="I19" s="77"/>
      <c r="J19" s="77"/>
      <c r="K19" s="75"/>
      <c r="L19" s="79"/>
      <c r="M19" s="79"/>
      <c r="N19" s="79"/>
    </row>
    <row r="20" ht="17.25" customHeight="1">
      <c r="B20" s="75"/>
      <c r="C20" s="75"/>
      <c r="D20" s="100"/>
      <c r="E20" s="73"/>
      <c r="F20" s="75"/>
      <c r="G20" s="75"/>
      <c r="H20" s="77"/>
      <c r="I20" s="77"/>
      <c r="J20" s="77"/>
      <c r="K20" s="86"/>
      <c r="L20" s="79"/>
      <c r="M20" s="77"/>
      <c r="N20" s="77"/>
    </row>
    <row r="21" ht="17.25" customHeight="1">
      <c r="B21" s="86"/>
      <c r="C21" s="86"/>
      <c r="D21" s="103"/>
      <c r="E21" s="92"/>
      <c r="F21" s="86"/>
      <c r="G21" s="77"/>
      <c r="H21" s="77"/>
      <c r="I21" s="77"/>
      <c r="J21" s="77"/>
      <c r="K21" s="75"/>
      <c r="L21" s="77"/>
    </row>
  </sheetData>
  <mergeCells count="2">
    <mergeCell ref="E1:I1"/>
    <mergeCell ref="K1:O1"/>
  </mergeCells>
  <conditionalFormatting sqref="A3:B18">
    <cfRule type="cellIs" dxfId="0" priority="1" operator="lessThan">
      <formula>30</formula>
    </cfRule>
  </conditionalFormatting>
  <conditionalFormatting sqref="A3:B18">
    <cfRule type="cellIs" dxfId="1" priority="2" operator="lessThan">
      <formula>50</formula>
    </cfRule>
  </conditionalFormatting>
  <conditionalFormatting sqref="A3:B18">
    <cfRule type="cellIs" dxfId="2" priority="3" operator="greaterThan">
      <formula>51</formula>
    </cfRule>
  </conditionalFormatting>
  <conditionalFormatting sqref="Q3:Q18">
    <cfRule type="cellIs" dxfId="3" priority="4" operator="lessThan">
      <formula>40</formula>
    </cfRule>
  </conditionalFormatting>
  <conditionalFormatting sqref="Q3:Q18">
    <cfRule type="cellIs" dxfId="2" priority="5" operator="greaterThanOrEqual">
      <formula>40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4.75"/>
    <col customWidth="1" min="3" max="3" width="13.75"/>
    <col customWidth="1" min="4" max="4" width="12.88"/>
    <col customWidth="1" min="5" max="5" width="11.5"/>
    <col customWidth="1" min="6" max="6" width="7.63"/>
    <col customWidth="1" min="7" max="7" width="11.63"/>
    <col customWidth="1" min="8" max="8" width="13.38"/>
    <col customWidth="1" min="9" max="9" width="11.0"/>
    <col customWidth="1" min="10" max="10" width="15.5"/>
    <col customWidth="1" min="11" max="11" width="16.25"/>
    <col customWidth="1" min="12" max="12" width="15.25"/>
    <col customWidth="1" min="13" max="13" width="12.63"/>
    <col customWidth="1" min="14" max="14" width="12.75"/>
    <col customWidth="1" min="15" max="15" width="11.88"/>
    <col customWidth="1" min="16" max="16" width="13.75"/>
    <col customWidth="1" min="17" max="18" width="16.0"/>
    <col customWidth="1" min="19" max="19" width="13.5"/>
    <col customWidth="1" min="20" max="20" width="12.88"/>
    <col customWidth="1" min="21" max="21" width="11.75"/>
    <col customWidth="1" min="22" max="22" width="14.0"/>
    <col customWidth="1" min="23" max="23" width="11.88"/>
    <col customWidth="1" min="24" max="24" width="14.25"/>
    <col customWidth="1" min="25" max="29" width="7.63"/>
  </cols>
  <sheetData>
    <row r="1" ht="34.5" customHeight="1">
      <c r="A1" s="119" t="s">
        <v>98</v>
      </c>
      <c r="B1" s="33"/>
      <c r="C1" s="33"/>
      <c r="D1" s="33"/>
      <c r="E1" s="33"/>
      <c r="F1" s="34"/>
      <c r="G1" s="34"/>
      <c r="H1" s="33"/>
      <c r="I1" s="33"/>
      <c r="J1" s="33"/>
      <c r="K1" s="33"/>
    </row>
    <row r="2">
      <c r="A2" s="122" t="s">
        <v>121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1"/>
    </row>
    <row r="3" ht="30.75" customHeight="1">
      <c r="A3" s="42" t="s">
        <v>127</v>
      </c>
      <c r="B3" s="43"/>
      <c r="C3" s="44"/>
      <c r="D3" s="46"/>
      <c r="E3" s="48"/>
      <c r="F3" s="50"/>
      <c r="G3" s="51" t="s">
        <v>133</v>
      </c>
      <c r="H3" s="123" t="s">
        <v>196</v>
      </c>
      <c r="I3" s="123" t="s">
        <v>197</v>
      </c>
      <c r="J3" s="124" t="s">
        <v>198</v>
      </c>
      <c r="K3" s="123" t="s">
        <v>199</v>
      </c>
      <c r="L3" s="123" t="s">
        <v>200</v>
      </c>
      <c r="M3" s="123" t="s">
        <v>201</v>
      </c>
      <c r="N3" s="123" t="s">
        <v>202</v>
      </c>
      <c r="O3" s="125" t="s">
        <v>203</v>
      </c>
      <c r="P3" s="126" t="s">
        <v>204</v>
      </c>
      <c r="Q3" s="127" t="s">
        <v>205</v>
      </c>
      <c r="R3" s="128" t="s">
        <v>206</v>
      </c>
      <c r="S3" s="128" t="s">
        <v>207</v>
      </c>
      <c r="T3" s="128" t="s">
        <v>208</v>
      </c>
      <c r="U3" s="128" t="s">
        <v>209</v>
      </c>
      <c r="V3" s="132" t="s">
        <v>210</v>
      </c>
      <c r="W3" s="132" t="s">
        <v>212</v>
      </c>
      <c r="X3" s="134" t="s">
        <v>213</v>
      </c>
    </row>
    <row r="4" ht="56.25" customHeight="1">
      <c r="A4" s="136" t="s">
        <v>8</v>
      </c>
      <c r="B4" s="136" t="s">
        <v>11</v>
      </c>
      <c r="C4" s="136" t="s">
        <v>12</v>
      </c>
      <c r="D4" s="136" t="s">
        <v>214</v>
      </c>
      <c r="E4" s="136" t="s">
        <v>167</v>
      </c>
      <c r="F4" s="138" t="s">
        <v>168</v>
      </c>
      <c r="G4" s="140" t="s">
        <v>169</v>
      </c>
      <c r="H4" s="142"/>
      <c r="I4" s="142"/>
      <c r="J4" s="144"/>
      <c r="K4" s="145" t="s">
        <v>219</v>
      </c>
      <c r="L4" s="140" t="s">
        <v>171</v>
      </c>
      <c r="M4" s="142"/>
      <c r="N4" s="147" t="s">
        <v>221</v>
      </c>
      <c r="O4" s="150"/>
      <c r="P4" s="147" t="s">
        <v>223</v>
      </c>
      <c r="Q4" s="147"/>
      <c r="R4" s="147" t="s">
        <v>224</v>
      </c>
      <c r="S4" s="152" t="s">
        <v>225</v>
      </c>
      <c r="T4" s="145" t="s">
        <v>226</v>
      </c>
      <c r="U4" s="154" t="s">
        <v>227</v>
      </c>
      <c r="V4" s="156" t="s">
        <v>230</v>
      </c>
      <c r="W4" s="156"/>
      <c r="X4" s="158"/>
    </row>
    <row r="5" ht="15.75" customHeight="1">
      <c r="A5" s="159" t="s">
        <v>231</v>
      </c>
      <c r="B5" s="161" t="s">
        <v>234</v>
      </c>
      <c r="C5" s="162">
        <v>1977064.0</v>
      </c>
      <c r="D5" s="164"/>
      <c r="E5" s="166"/>
      <c r="F5" s="168"/>
      <c r="G5" s="170"/>
      <c r="H5" s="172"/>
      <c r="I5" s="172"/>
      <c r="J5" s="172"/>
      <c r="K5" s="174">
        <v>17.0</v>
      </c>
      <c r="L5" s="172"/>
      <c r="M5" s="172"/>
      <c r="N5" s="174">
        <v>8.0</v>
      </c>
      <c r="O5" s="150"/>
      <c r="P5" s="174">
        <v>34.0</v>
      </c>
      <c r="Q5" s="176"/>
      <c r="R5" s="176">
        <v>142.0</v>
      </c>
      <c r="S5" s="178"/>
      <c r="T5" s="182"/>
      <c r="U5" s="182">
        <v>12.32</v>
      </c>
      <c r="V5" s="184">
        <v>0.0</v>
      </c>
      <c r="W5" s="186"/>
      <c r="X5" s="188" t="s">
        <v>247</v>
      </c>
    </row>
    <row r="6" ht="15.75" customHeight="1">
      <c r="A6" s="189" t="s">
        <v>248</v>
      </c>
      <c r="B6" s="191" t="s">
        <v>250</v>
      </c>
      <c r="C6" s="193">
        <v>2062960.0</v>
      </c>
      <c r="D6" s="197"/>
      <c r="E6" s="201"/>
      <c r="F6" s="205"/>
      <c r="G6" s="209"/>
      <c r="H6" s="212"/>
      <c r="I6" s="212"/>
      <c r="J6" s="212"/>
      <c r="K6" s="215">
        <v>17.0</v>
      </c>
      <c r="L6" s="212"/>
      <c r="M6" s="212"/>
      <c r="N6" s="215">
        <v>0.0</v>
      </c>
      <c r="O6" s="150"/>
      <c r="P6" s="215">
        <v>30.0</v>
      </c>
      <c r="Q6" s="219"/>
      <c r="R6" s="219">
        <v>88.0</v>
      </c>
      <c r="S6" s="224"/>
      <c r="T6" s="182"/>
      <c r="U6" s="226">
        <v>8.27</v>
      </c>
      <c r="V6" s="184">
        <v>0.0</v>
      </c>
      <c r="W6" s="228"/>
      <c r="X6" s="188" t="s">
        <v>247</v>
      </c>
    </row>
    <row r="7" ht="15.75" customHeight="1">
      <c r="A7" s="189" t="s">
        <v>193</v>
      </c>
      <c r="B7" s="191" t="s">
        <v>254</v>
      </c>
      <c r="C7" s="193">
        <v>1976852.0</v>
      </c>
      <c r="D7" s="197"/>
      <c r="E7" s="201"/>
      <c r="F7" s="205"/>
      <c r="G7" s="209"/>
      <c r="H7" s="212"/>
      <c r="I7" s="212"/>
      <c r="J7" s="212"/>
      <c r="K7" s="215">
        <v>17.0</v>
      </c>
      <c r="L7" s="212"/>
      <c r="M7" s="212"/>
      <c r="N7" s="215">
        <v>2.0</v>
      </c>
      <c r="O7" s="150"/>
      <c r="P7" s="231"/>
      <c r="Q7" s="219"/>
      <c r="R7" s="219" t="s">
        <v>225</v>
      </c>
      <c r="S7" s="224"/>
      <c r="T7" s="182"/>
      <c r="U7" s="226">
        <v>1.16</v>
      </c>
      <c r="V7" s="184">
        <v>0.0</v>
      </c>
      <c r="W7" s="228"/>
      <c r="X7" s="188" t="s">
        <v>247</v>
      </c>
    </row>
    <row r="8" ht="15.75" customHeight="1">
      <c r="A8" s="189" t="s">
        <v>255</v>
      </c>
      <c r="B8" s="191" t="s">
        <v>256</v>
      </c>
      <c r="C8" s="193">
        <v>2062857.0</v>
      </c>
      <c r="D8" s="197"/>
      <c r="E8" s="201"/>
      <c r="F8" s="205"/>
      <c r="G8" s="209"/>
      <c r="H8" s="212"/>
      <c r="I8" s="212"/>
      <c r="J8" s="212"/>
      <c r="K8" s="231">
        <v>0.0</v>
      </c>
      <c r="L8" s="212"/>
      <c r="M8" s="212"/>
      <c r="N8" s="215">
        <v>13.0</v>
      </c>
      <c r="O8" s="150"/>
      <c r="P8" s="231"/>
      <c r="Q8" s="219"/>
      <c r="R8" s="219">
        <v>89.0</v>
      </c>
      <c r="S8" s="224"/>
      <c r="T8" s="235">
        <v>53.0</v>
      </c>
      <c r="U8" s="226">
        <v>9.5</v>
      </c>
      <c r="V8" s="184">
        <v>0.0</v>
      </c>
      <c r="W8" s="228"/>
      <c r="X8" s="188" t="s">
        <v>247</v>
      </c>
    </row>
    <row r="9" ht="15.75" customHeight="1">
      <c r="A9" s="189" t="s">
        <v>193</v>
      </c>
      <c r="B9" s="191" t="s">
        <v>258</v>
      </c>
      <c r="C9" s="193">
        <v>2064900.0</v>
      </c>
      <c r="D9" s="197"/>
      <c r="E9" s="201"/>
      <c r="F9" s="205"/>
      <c r="G9" s="209"/>
      <c r="H9" s="212"/>
      <c r="I9" s="212"/>
      <c r="J9" s="212"/>
      <c r="K9" s="215">
        <v>13.0</v>
      </c>
      <c r="L9" s="212"/>
      <c r="M9" s="212"/>
      <c r="N9" s="215">
        <v>0.0</v>
      </c>
      <c r="O9" s="150"/>
      <c r="P9" s="231"/>
      <c r="Q9" s="219"/>
      <c r="R9" s="219" t="s">
        <v>225</v>
      </c>
      <c r="S9" s="224"/>
      <c r="T9" s="182"/>
      <c r="U9" s="226">
        <v>0.8</v>
      </c>
      <c r="V9" s="184">
        <v>0.0</v>
      </c>
      <c r="W9" s="228"/>
      <c r="X9" s="188" t="s">
        <v>247</v>
      </c>
    </row>
    <row r="10" ht="15.75" customHeight="1">
      <c r="A10" s="189" t="s">
        <v>259</v>
      </c>
      <c r="B10" s="191" t="s">
        <v>260</v>
      </c>
      <c r="C10" s="193">
        <v>2057829.0</v>
      </c>
      <c r="D10" s="197"/>
      <c r="E10" s="201"/>
      <c r="F10" s="205"/>
      <c r="G10" s="209"/>
      <c r="H10" s="212"/>
      <c r="I10" s="212"/>
      <c r="J10" s="212"/>
      <c r="K10" s="231">
        <v>0.0</v>
      </c>
      <c r="L10" s="212"/>
      <c r="M10" s="212"/>
      <c r="N10" s="215">
        <v>0.0</v>
      </c>
      <c r="O10" s="150"/>
      <c r="P10" s="215">
        <v>40.0</v>
      </c>
      <c r="Q10" s="219"/>
      <c r="R10" s="219" t="s">
        <v>225</v>
      </c>
      <c r="S10" s="224"/>
      <c r="T10" s="226">
        <v>82.0</v>
      </c>
      <c r="U10" s="226">
        <v>7.48</v>
      </c>
      <c r="V10" s="184">
        <v>57.14</v>
      </c>
      <c r="W10" s="228"/>
      <c r="X10" s="214"/>
    </row>
    <row r="11" ht="15.75" customHeight="1">
      <c r="A11" s="189" t="s">
        <v>262</v>
      </c>
      <c r="B11" s="191" t="s">
        <v>263</v>
      </c>
      <c r="C11" s="193">
        <v>2061122.0</v>
      </c>
      <c r="D11" s="197"/>
      <c r="E11" s="201"/>
      <c r="F11" s="205"/>
      <c r="G11" s="209"/>
      <c r="H11" s="212"/>
      <c r="I11" s="212"/>
      <c r="J11" s="212"/>
      <c r="K11" s="231">
        <v>0.0</v>
      </c>
      <c r="L11" s="212"/>
      <c r="M11" s="212"/>
      <c r="N11" s="215">
        <v>6.0</v>
      </c>
      <c r="O11" s="150"/>
      <c r="P11" s="215">
        <v>25.0</v>
      </c>
      <c r="Q11" s="219"/>
      <c r="R11" s="219" t="s">
        <v>225</v>
      </c>
      <c r="S11" s="224"/>
      <c r="T11" s="226">
        <v>72.0</v>
      </c>
      <c r="U11" s="226">
        <v>6.31</v>
      </c>
      <c r="V11" s="184">
        <v>60.71</v>
      </c>
      <c r="W11" s="228"/>
      <c r="X11" s="214"/>
    </row>
    <row r="12" ht="15.75" customHeight="1">
      <c r="A12" s="189" t="s">
        <v>193</v>
      </c>
      <c r="B12" s="191" t="s">
        <v>265</v>
      </c>
      <c r="C12" s="193">
        <v>2062094.0</v>
      </c>
      <c r="D12" s="197"/>
      <c r="E12" s="201"/>
      <c r="F12" s="205"/>
      <c r="G12" s="209"/>
      <c r="H12" s="212"/>
      <c r="I12" s="212"/>
      <c r="J12" s="212"/>
      <c r="K12" s="231">
        <v>0.0</v>
      </c>
      <c r="L12" s="212"/>
      <c r="M12" s="212"/>
      <c r="N12" s="215">
        <v>0.0</v>
      </c>
      <c r="O12" s="150"/>
      <c r="P12" s="231"/>
      <c r="Q12" s="219"/>
      <c r="R12" s="219" t="s">
        <v>225</v>
      </c>
      <c r="S12" s="224"/>
      <c r="T12" s="182"/>
      <c r="U12" s="226">
        <v>0.0</v>
      </c>
      <c r="V12" s="184">
        <v>0.0</v>
      </c>
      <c r="W12" s="228"/>
      <c r="X12" s="188" t="s">
        <v>247</v>
      </c>
    </row>
    <row r="13" ht="15.75" customHeight="1">
      <c r="A13" s="189" t="s">
        <v>267</v>
      </c>
      <c r="B13" s="191" t="s">
        <v>268</v>
      </c>
      <c r="C13" s="193">
        <v>2061627.0</v>
      </c>
      <c r="D13" s="197"/>
      <c r="E13" s="201"/>
      <c r="F13" s="205"/>
      <c r="G13" s="209"/>
      <c r="H13" s="212"/>
      <c r="I13" s="212"/>
      <c r="J13" s="212"/>
      <c r="K13" s="215">
        <v>12.0</v>
      </c>
      <c r="L13" s="212"/>
      <c r="M13" s="212"/>
      <c r="N13" s="215">
        <v>6.0</v>
      </c>
      <c r="O13" s="150"/>
      <c r="P13" s="215">
        <v>30.0</v>
      </c>
      <c r="Q13" s="219"/>
      <c r="R13" s="219">
        <v>91.0</v>
      </c>
      <c r="S13" s="224"/>
      <c r="T13" s="226">
        <v>46.0</v>
      </c>
      <c r="U13" s="226">
        <v>11.34</v>
      </c>
      <c r="V13" s="184">
        <v>0.0</v>
      </c>
      <c r="W13" s="228"/>
      <c r="X13" s="188" t="s">
        <v>247</v>
      </c>
    </row>
    <row r="14" ht="15.75" customHeight="1">
      <c r="A14" s="189" t="s">
        <v>193</v>
      </c>
      <c r="B14" s="191" t="s">
        <v>269</v>
      </c>
      <c r="C14" s="193">
        <v>2061364.0</v>
      </c>
      <c r="D14" s="197"/>
      <c r="E14" s="201"/>
      <c r="F14" s="205"/>
      <c r="G14" s="209"/>
      <c r="H14" s="212"/>
      <c r="I14" s="212"/>
      <c r="J14" s="212"/>
      <c r="K14" s="215">
        <v>23.0</v>
      </c>
      <c r="L14" s="212"/>
      <c r="M14" s="212"/>
      <c r="N14" s="215">
        <v>13.0</v>
      </c>
      <c r="O14" s="150"/>
      <c r="P14" s="215">
        <v>30.0</v>
      </c>
      <c r="Q14" s="219"/>
      <c r="R14" s="219">
        <v>101.0</v>
      </c>
      <c r="S14" s="224"/>
      <c r="T14" s="182"/>
      <c r="U14" s="226">
        <v>10.23</v>
      </c>
      <c r="V14" s="184">
        <v>0.0</v>
      </c>
      <c r="W14" s="228"/>
      <c r="X14" s="188" t="s">
        <v>247</v>
      </c>
    </row>
    <row r="15" ht="18.75" customHeight="1">
      <c r="A15" s="189" t="s">
        <v>270</v>
      </c>
      <c r="B15" s="191" t="s">
        <v>271</v>
      </c>
      <c r="C15" s="193">
        <v>2063180.0</v>
      </c>
      <c r="D15" s="197"/>
      <c r="E15" s="201"/>
      <c r="F15" s="205"/>
      <c r="G15" s="209"/>
      <c r="H15" s="212"/>
      <c r="I15" s="212"/>
      <c r="J15" s="212"/>
      <c r="K15" s="215">
        <v>29.0</v>
      </c>
      <c r="L15" s="212"/>
      <c r="M15" s="212"/>
      <c r="N15" s="215">
        <v>17.0</v>
      </c>
      <c r="O15" s="150"/>
      <c r="P15" s="215">
        <v>30.0</v>
      </c>
      <c r="Q15" s="219"/>
      <c r="R15" s="219">
        <v>91.0</v>
      </c>
      <c r="S15" s="224"/>
      <c r="T15" s="226">
        <v>72.0</v>
      </c>
      <c r="U15" s="226">
        <v>14.64</v>
      </c>
      <c r="V15" s="184">
        <v>0.0</v>
      </c>
      <c r="W15" s="228"/>
      <c r="X15" s="188" t="s">
        <v>247</v>
      </c>
    </row>
    <row r="16" ht="15.75" customHeight="1">
      <c r="A16" s="189" t="s">
        <v>272</v>
      </c>
      <c r="B16" s="191" t="s">
        <v>273</v>
      </c>
      <c r="C16" s="193">
        <v>2062550.0</v>
      </c>
      <c r="D16" s="197"/>
      <c r="E16" s="201"/>
      <c r="F16" s="205"/>
      <c r="G16" s="209"/>
      <c r="H16" s="212"/>
      <c r="I16" s="212"/>
      <c r="J16" s="212"/>
      <c r="K16" s="215">
        <v>25.5</v>
      </c>
      <c r="L16" s="212"/>
      <c r="M16" s="212"/>
      <c r="N16" s="215">
        <v>9.0</v>
      </c>
      <c r="O16" s="150"/>
      <c r="P16" s="215">
        <v>50.0</v>
      </c>
      <c r="Q16" s="219"/>
      <c r="R16" s="219">
        <v>138.0</v>
      </c>
      <c r="S16" s="224"/>
      <c r="T16" s="226">
        <v>63.0</v>
      </c>
      <c r="U16" s="226">
        <v>17.49</v>
      </c>
      <c r="V16" s="184">
        <v>0.0</v>
      </c>
      <c r="W16" s="228"/>
      <c r="X16" s="188" t="s">
        <v>247</v>
      </c>
    </row>
    <row r="17" ht="15.75" customHeight="1">
      <c r="A17" s="189" t="s">
        <v>274</v>
      </c>
      <c r="B17" s="191" t="s">
        <v>275</v>
      </c>
      <c r="C17" s="193">
        <v>2061805.0</v>
      </c>
      <c r="D17" s="197"/>
      <c r="E17" s="201"/>
      <c r="F17" s="205"/>
      <c r="G17" s="209"/>
      <c r="H17" s="212"/>
      <c r="I17" s="212"/>
      <c r="J17" s="212"/>
      <c r="K17" s="231">
        <v>0.0</v>
      </c>
      <c r="L17" s="212"/>
      <c r="M17" s="212"/>
      <c r="N17" s="215">
        <v>0.0</v>
      </c>
      <c r="O17" s="150"/>
      <c r="P17" s="231"/>
      <c r="Q17" s="219"/>
      <c r="R17" s="219" t="s">
        <v>225</v>
      </c>
      <c r="S17" s="224"/>
      <c r="T17" s="182"/>
      <c r="U17" s="226">
        <v>0.0</v>
      </c>
      <c r="V17" s="184">
        <v>0.0</v>
      </c>
      <c r="W17" s="228"/>
      <c r="X17" s="188" t="s">
        <v>247</v>
      </c>
    </row>
    <row r="18" ht="15.75" customHeight="1">
      <c r="A18" s="254" t="s">
        <v>276</v>
      </c>
      <c r="B18" s="256" t="s">
        <v>277</v>
      </c>
      <c r="C18" s="258">
        <v>2062964.0</v>
      </c>
      <c r="D18" s="259"/>
      <c r="E18" s="261"/>
      <c r="F18" s="263"/>
      <c r="G18" s="269"/>
      <c r="H18" s="272"/>
      <c r="I18" s="272"/>
      <c r="J18" s="272"/>
      <c r="K18" s="275">
        <v>28.0</v>
      </c>
      <c r="L18" s="272"/>
      <c r="M18" s="272"/>
      <c r="N18" s="275">
        <v>19.0</v>
      </c>
      <c r="O18" s="150"/>
      <c r="P18" s="275">
        <v>55.0</v>
      </c>
      <c r="Q18" s="219"/>
      <c r="R18" s="219">
        <v>107.0</v>
      </c>
      <c r="S18" s="279"/>
      <c r="T18" s="182"/>
      <c r="U18" s="226">
        <v>12.81</v>
      </c>
      <c r="V18" s="184">
        <v>0.0</v>
      </c>
      <c r="W18" s="228"/>
      <c r="X18" s="188" t="s">
        <v>247</v>
      </c>
    </row>
    <row r="19" ht="15.75" customHeight="1">
      <c r="A19" s="254" t="s">
        <v>278</v>
      </c>
      <c r="B19" s="256" t="s">
        <v>279</v>
      </c>
      <c r="C19" s="258">
        <v>2061804.0</v>
      </c>
      <c r="D19" s="259"/>
      <c r="E19" s="261"/>
      <c r="F19" s="263"/>
      <c r="G19" s="269"/>
      <c r="H19" s="272"/>
      <c r="I19" s="272"/>
      <c r="J19" s="272"/>
      <c r="K19" s="283">
        <v>0.0</v>
      </c>
      <c r="L19" s="272"/>
      <c r="M19" s="272"/>
      <c r="N19" s="275">
        <v>0.0</v>
      </c>
      <c r="O19" s="150"/>
      <c r="P19" s="283"/>
      <c r="Q19" s="219"/>
      <c r="R19" s="219">
        <v>145.0</v>
      </c>
      <c r="S19" s="279"/>
      <c r="T19" s="226">
        <v>42.0</v>
      </c>
      <c r="U19" s="226">
        <v>11.46</v>
      </c>
      <c r="V19" s="184">
        <v>0.0</v>
      </c>
      <c r="W19" s="228"/>
      <c r="X19" s="188" t="s">
        <v>247</v>
      </c>
    </row>
    <row r="20" ht="15.75" customHeight="1">
      <c r="A20" s="254" t="s">
        <v>280</v>
      </c>
      <c r="B20" s="256" t="s">
        <v>281</v>
      </c>
      <c r="C20" s="258">
        <v>2061806.0</v>
      </c>
      <c r="D20" s="259"/>
      <c r="E20" s="261"/>
      <c r="F20" s="263"/>
      <c r="G20" s="269"/>
      <c r="H20" s="272"/>
      <c r="I20" s="272"/>
      <c r="J20" s="272"/>
      <c r="K20" s="275">
        <v>20.5</v>
      </c>
      <c r="L20" s="272"/>
      <c r="M20" s="272"/>
      <c r="N20" s="275">
        <v>10.0</v>
      </c>
      <c r="O20" s="150"/>
      <c r="P20" s="275">
        <v>30.0</v>
      </c>
      <c r="Q20" s="219"/>
      <c r="R20" s="219">
        <v>152.0</v>
      </c>
      <c r="S20" s="279"/>
      <c r="T20" s="226">
        <v>54.0</v>
      </c>
      <c r="U20" s="226">
        <v>16.33</v>
      </c>
      <c r="V20" s="184">
        <v>0.0</v>
      </c>
      <c r="W20" s="228"/>
      <c r="X20" s="188" t="s">
        <v>247</v>
      </c>
    </row>
    <row r="21" ht="15.75" customHeight="1">
      <c r="A21" s="254" t="s">
        <v>193</v>
      </c>
      <c r="B21" s="256" t="s">
        <v>282</v>
      </c>
      <c r="C21" s="258">
        <v>2061366.0</v>
      </c>
      <c r="D21" s="259"/>
      <c r="E21" s="261"/>
      <c r="F21" s="263"/>
      <c r="G21" s="269"/>
      <c r="H21" s="272"/>
      <c r="I21" s="272"/>
      <c r="J21" s="272"/>
      <c r="K21" s="275">
        <v>12.0</v>
      </c>
      <c r="L21" s="272"/>
      <c r="M21" s="272"/>
      <c r="N21" s="275">
        <v>0.0</v>
      </c>
      <c r="O21" s="150"/>
      <c r="P21" s="283"/>
      <c r="Q21" s="219"/>
      <c r="R21" s="219" t="s">
        <v>225</v>
      </c>
      <c r="S21" s="279"/>
      <c r="T21" s="182"/>
      <c r="U21" s="226">
        <v>0.74</v>
      </c>
      <c r="V21" s="184">
        <v>0.0</v>
      </c>
      <c r="W21" s="228"/>
      <c r="X21" s="188" t="s">
        <v>247</v>
      </c>
    </row>
    <row r="22" ht="15.75" customHeight="1">
      <c r="A22" s="254" t="s">
        <v>283</v>
      </c>
      <c r="B22" s="256" t="s">
        <v>284</v>
      </c>
      <c r="C22" s="258">
        <v>2062851.0</v>
      </c>
      <c r="D22" s="259"/>
      <c r="E22" s="261"/>
      <c r="F22" s="263"/>
      <c r="G22" s="269"/>
      <c r="H22" s="272"/>
      <c r="I22" s="272"/>
      <c r="J22" s="272"/>
      <c r="K22" s="275">
        <v>23.5</v>
      </c>
      <c r="L22" s="272"/>
      <c r="M22" s="272"/>
      <c r="N22" s="275">
        <v>16.0</v>
      </c>
      <c r="O22" s="150"/>
      <c r="P22" s="275">
        <v>30.0</v>
      </c>
      <c r="Q22" s="219"/>
      <c r="R22" s="219">
        <v>73.0</v>
      </c>
      <c r="S22" s="279"/>
      <c r="T22" s="226">
        <v>53.0</v>
      </c>
      <c r="U22" s="226">
        <v>11.98</v>
      </c>
      <c r="V22" s="184">
        <v>0.0</v>
      </c>
      <c r="W22" s="228"/>
      <c r="X22" s="188" t="s">
        <v>247</v>
      </c>
    </row>
    <row r="23" ht="18.75" customHeight="1">
      <c r="A23" s="298" t="s">
        <v>193</v>
      </c>
      <c r="B23" s="302" t="s">
        <v>126</v>
      </c>
      <c r="C23" s="308">
        <v>1977090.0</v>
      </c>
      <c r="D23" s="309"/>
      <c r="E23" s="310"/>
      <c r="F23" s="311"/>
      <c r="G23" s="312"/>
      <c r="H23" s="244"/>
      <c r="I23" s="244"/>
      <c r="J23" s="244"/>
      <c r="K23" s="313">
        <v>9.0</v>
      </c>
      <c r="L23" s="244"/>
      <c r="M23" s="244"/>
      <c r="N23" s="313">
        <v>0.0</v>
      </c>
      <c r="O23" s="150"/>
      <c r="P23" s="314"/>
      <c r="Q23" s="317"/>
      <c r="R23" s="317" t="s">
        <v>225</v>
      </c>
      <c r="S23" s="243"/>
      <c r="T23" s="319"/>
      <c r="U23" s="321">
        <v>0.55</v>
      </c>
      <c r="V23" s="323">
        <v>0.0</v>
      </c>
      <c r="W23" s="325"/>
      <c r="X23" s="330" t="s">
        <v>247</v>
      </c>
    </row>
    <row r="24" ht="16.5" customHeight="1">
      <c r="A24" s="248"/>
      <c r="B24" s="250"/>
      <c r="C24" s="252"/>
      <c r="D24" s="333"/>
      <c r="E24" s="337"/>
      <c r="F24" s="294"/>
      <c r="G24" s="294"/>
      <c r="H24" s="303"/>
      <c r="I24" s="303"/>
      <c r="J24" s="303"/>
      <c r="K24" s="303"/>
      <c r="L24" s="303"/>
      <c r="M24" s="303"/>
      <c r="N24" s="303"/>
      <c r="O24" s="341"/>
      <c r="P24" s="303"/>
      <c r="Q24" s="303"/>
      <c r="R24" s="303"/>
      <c r="S24" s="276"/>
      <c r="T24" s="346"/>
      <c r="U24" s="346"/>
      <c r="V24" s="350"/>
      <c r="W24" s="350"/>
      <c r="X24" s="353"/>
    </row>
    <row r="25" ht="30.75" customHeight="1">
      <c r="A25" s="288" t="s">
        <v>298</v>
      </c>
      <c r="B25" s="289"/>
      <c r="C25" s="290"/>
      <c r="D25" s="291"/>
      <c r="E25" s="318"/>
      <c r="F25" s="322"/>
      <c r="G25" s="322"/>
      <c r="H25" s="322"/>
      <c r="I25" s="357" t="s">
        <v>302</v>
      </c>
      <c r="J25" s="322" t="s">
        <v>289</v>
      </c>
      <c r="K25" s="322" t="s">
        <v>290</v>
      </c>
      <c r="L25" s="322" t="s">
        <v>291</v>
      </c>
      <c r="M25" s="322" t="s">
        <v>292</v>
      </c>
      <c r="N25" s="322" t="s">
        <v>293</v>
      </c>
      <c r="O25" s="322" t="s">
        <v>294</v>
      </c>
      <c r="P25" s="322" t="s">
        <v>295</v>
      </c>
      <c r="Q25" s="328" t="s">
        <v>296</v>
      </c>
      <c r="R25" s="358" t="s">
        <v>303</v>
      </c>
      <c r="S25" s="331"/>
      <c r="T25" s="300"/>
      <c r="U25" s="300"/>
      <c r="V25" s="300"/>
      <c r="W25" s="301"/>
      <c r="X25" s="315" t="s">
        <v>304</v>
      </c>
    </row>
    <row r="26" ht="72.75" customHeight="1">
      <c r="A26" s="359" t="s">
        <v>8</v>
      </c>
      <c r="B26" s="84" t="s">
        <v>11</v>
      </c>
      <c r="C26" s="85" t="s">
        <v>12</v>
      </c>
      <c r="D26" s="360" t="s">
        <v>214</v>
      </c>
      <c r="E26" s="344"/>
      <c r="F26" s="345"/>
      <c r="G26" s="347"/>
      <c r="H26" s="349"/>
      <c r="I26" s="345" t="s">
        <v>170</v>
      </c>
      <c r="J26" s="345" t="s">
        <v>299</v>
      </c>
      <c r="K26" s="345" t="s">
        <v>300</v>
      </c>
      <c r="L26" s="345" t="s">
        <v>170</v>
      </c>
      <c r="M26" s="345"/>
      <c r="N26" s="345" t="s">
        <v>172</v>
      </c>
      <c r="O26" s="347" t="s">
        <v>173</v>
      </c>
      <c r="P26" s="347" t="s">
        <v>176</v>
      </c>
      <c r="Q26" s="352"/>
      <c r="R26" s="352" t="s">
        <v>178</v>
      </c>
      <c r="S26" s="332"/>
      <c r="T26" s="335"/>
      <c r="U26" s="335"/>
      <c r="V26" s="335"/>
      <c r="W26" s="339"/>
      <c r="X26" s="343"/>
      <c r="Y26" s="33"/>
      <c r="Z26" s="33"/>
      <c r="AA26" s="33"/>
      <c r="AB26" s="33"/>
      <c r="AC26" s="33"/>
    </row>
    <row r="27" ht="15.75" customHeight="1">
      <c r="A27" s="217"/>
      <c r="B27" s="222"/>
      <c r="C27" s="361"/>
      <c r="D27" s="361"/>
      <c r="E27" s="362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354"/>
      <c r="Q27" s="365"/>
      <c r="R27" s="233"/>
      <c r="S27" s="356"/>
      <c r="W27" s="363"/>
      <c r="X27" s="364"/>
    </row>
    <row r="28" ht="15.75" customHeight="1">
      <c r="A28" s="280"/>
      <c r="B28" s="282"/>
      <c r="C28" s="366"/>
      <c r="D28" s="366"/>
      <c r="E28" s="368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367"/>
      <c r="Q28" s="370"/>
      <c r="R28" s="264"/>
      <c r="S28" s="356"/>
      <c r="W28" s="363"/>
      <c r="X28" s="364"/>
    </row>
    <row r="29" ht="15.75" customHeight="1">
      <c r="A29" s="280"/>
      <c r="B29" s="282"/>
      <c r="C29" s="366"/>
      <c r="D29" s="366"/>
      <c r="E29" s="368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367"/>
      <c r="Q29" s="370"/>
      <c r="R29" s="264"/>
      <c r="S29" s="356"/>
      <c r="W29" s="363"/>
      <c r="X29" s="364"/>
    </row>
    <row r="30" ht="15.75" customHeight="1">
      <c r="A30" s="280"/>
      <c r="B30" s="282"/>
      <c r="C30" s="366"/>
      <c r="D30" s="366"/>
      <c r="E30" s="368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367"/>
      <c r="Q30" s="370"/>
      <c r="R30" s="264"/>
      <c r="S30" s="356"/>
      <c r="W30" s="363"/>
      <c r="X30" s="364"/>
    </row>
    <row r="31" ht="15.75" customHeight="1">
      <c r="A31" s="280"/>
      <c r="B31" s="282"/>
      <c r="C31" s="366"/>
      <c r="D31" s="366"/>
      <c r="E31" s="368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367"/>
      <c r="Q31" s="370"/>
      <c r="R31" s="264"/>
      <c r="S31" s="356"/>
      <c r="W31" s="363"/>
      <c r="X31" s="364"/>
    </row>
    <row r="32" ht="15.75" customHeight="1">
      <c r="A32" s="280"/>
      <c r="B32" s="282"/>
      <c r="C32" s="366"/>
      <c r="D32" s="366"/>
      <c r="E32" s="368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367"/>
      <c r="Q32" s="370"/>
      <c r="R32" s="264"/>
      <c r="S32" s="356"/>
      <c r="W32" s="363"/>
      <c r="X32" s="364"/>
    </row>
    <row r="33" ht="15.75" customHeight="1">
      <c r="A33" s="280"/>
      <c r="B33" s="282"/>
      <c r="C33" s="366"/>
      <c r="D33" s="366"/>
      <c r="E33" s="368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367"/>
      <c r="Q33" s="370"/>
      <c r="R33" s="264"/>
      <c r="S33" s="356"/>
      <c r="W33" s="363"/>
      <c r="X33" s="364"/>
    </row>
    <row r="34" ht="15.75" customHeight="1">
      <c r="A34" s="280"/>
      <c r="B34" s="282"/>
      <c r="C34" s="366"/>
      <c r="D34" s="366"/>
      <c r="E34" s="368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367"/>
      <c r="Q34" s="370"/>
      <c r="R34" s="264"/>
      <c r="S34" s="356"/>
      <c r="W34" s="363"/>
      <c r="X34" s="364"/>
    </row>
    <row r="35" ht="15.75" customHeight="1">
      <c r="A35" s="280"/>
      <c r="B35" s="282"/>
      <c r="C35" s="366"/>
      <c r="D35" s="366"/>
      <c r="E35" s="368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367"/>
      <c r="Q35" s="370"/>
      <c r="R35" s="264"/>
      <c r="S35" s="356"/>
      <c r="W35" s="363"/>
      <c r="X35" s="364"/>
    </row>
    <row r="36" ht="15.75" customHeight="1">
      <c r="A36" s="280"/>
      <c r="B36" s="282"/>
      <c r="C36" s="366"/>
      <c r="D36" s="366"/>
      <c r="E36" s="368"/>
      <c r="F36" s="224"/>
      <c r="G36" s="224"/>
      <c r="H36" s="224"/>
      <c r="I36" s="224"/>
      <c r="J36" s="224"/>
      <c r="K36" s="224"/>
      <c r="L36" s="224"/>
      <c r="M36" s="224"/>
      <c r="N36" s="224"/>
      <c r="O36" s="224"/>
      <c r="P36" s="367"/>
      <c r="Q36" s="370"/>
      <c r="R36" s="264"/>
      <c r="S36" s="356"/>
      <c r="W36" s="363"/>
      <c r="X36" s="364"/>
    </row>
    <row r="37" ht="15.75" customHeight="1">
      <c r="A37" s="280"/>
      <c r="B37" s="282"/>
      <c r="C37" s="366"/>
      <c r="D37" s="366"/>
      <c r="E37" s="368"/>
      <c r="F37" s="224"/>
      <c r="G37" s="224"/>
      <c r="H37" s="224"/>
      <c r="I37" s="224"/>
      <c r="J37" s="224"/>
      <c r="K37" s="224"/>
      <c r="L37" s="224"/>
      <c r="M37" s="224"/>
      <c r="N37" s="224"/>
      <c r="O37" s="224"/>
      <c r="P37" s="367"/>
      <c r="Q37" s="370"/>
      <c r="R37" s="264"/>
      <c r="S37" s="356"/>
      <c r="W37" s="363"/>
      <c r="X37" s="364"/>
    </row>
    <row r="38" ht="15.75" customHeight="1">
      <c r="A38" s="280"/>
      <c r="B38" s="282"/>
      <c r="C38" s="366"/>
      <c r="D38" s="366"/>
      <c r="E38" s="368"/>
      <c r="F38" s="224"/>
      <c r="G38" s="224"/>
      <c r="H38" s="224"/>
      <c r="I38" s="224"/>
      <c r="J38" s="224"/>
      <c r="K38" s="224"/>
      <c r="L38" s="224"/>
      <c r="M38" s="224"/>
      <c r="N38" s="224"/>
      <c r="O38" s="224"/>
      <c r="P38" s="367"/>
      <c r="Q38" s="370"/>
      <c r="R38" s="264"/>
      <c r="S38" s="356"/>
      <c r="W38" s="363"/>
      <c r="X38" s="364"/>
    </row>
    <row r="39" ht="15.75" customHeight="1">
      <c r="A39" s="280"/>
      <c r="B39" s="282"/>
      <c r="C39" s="366"/>
      <c r="D39" s="366"/>
      <c r="E39" s="368"/>
      <c r="F39" s="224"/>
      <c r="G39" s="224"/>
      <c r="H39" s="224"/>
      <c r="I39" s="224"/>
      <c r="J39" s="224"/>
      <c r="K39" s="224"/>
      <c r="L39" s="224"/>
      <c r="M39" s="224"/>
      <c r="N39" s="224"/>
      <c r="O39" s="224"/>
      <c r="P39" s="367"/>
      <c r="Q39" s="370"/>
      <c r="R39" s="264"/>
      <c r="S39" s="356"/>
      <c r="W39" s="363"/>
      <c r="X39" s="364"/>
    </row>
    <row r="40" ht="15.75" customHeight="1">
      <c r="A40" s="280"/>
      <c r="B40" s="282"/>
      <c r="C40" s="366"/>
      <c r="D40" s="366"/>
      <c r="E40" s="368"/>
      <c r="F40" s="224"/>
      <c r="G40" s="224"/>
      <c r="H40" s="224"/>
      <c r="I40" s="224"/>
      <c r="J40" s="224"/>
      <c r="K40" s="224"/>
      <c r="L40" s="224"/>
      <c r="M40" s="224"/>
      <c r="N40" s="224"/>
      <c r="O40" s="224"/>
      <c r="P40" s="367"/>
      <c r="Q40" s="370"/>
      <c r="R40" s="264"/>
      <c r="S40" s="356"/>
      <c r="W40" s="363"/>
      <c r="X40" s="364"/>
    </row>
    <row r="41" ht="15.75" customHeight="1">
      <c r="A41" s="280"/>
      <c r="B41" s="282"/>
      <c r="C41" s="366"/>
      <c r="D41" s="366"/>
      <c r="E41" s="368"/>
      <c r="F41" s="224"/>
      <c r="G41" s="224"/>
      <c r="H41" s="224"/>
      <c r="I41" s="224"/>
      <c r="J41" s="224"/>
      <c r="K41" s="224"/>
      <c r="L41" s="224"/>
      <c r="M41" s="224"/>
      <c r="N41" s="224"/>
      <c r="O41" s="224"/>
      <c r="P41" s="367"/>
      <c r="Q41" s="370"/>
      <c r="R41" s="264"/>
      <c r="S41" s="356"/>
      <c r="W41" s="363"/>
      <c r="X41" s="364"/>
    </row>
    <row r="42" ht="15.75" customHeight="1">
      <c r="A42" s="280"/>
      <c r="B42" s="282"/>
      <c r="C42" s="366"/>
      <c r="D42" s="366"/>
      <c r="E42" s="368"/>
      <c r="F42" s="224"/>
      <c r="G42" s="224"/>
      <c r="H42" s="224"/>
      <c r="I42" s="224"/>
      <c r="J42" s="224"/>
      <c r="K42" s="224"/>
      <c r="L42" s="224"/>
      <c r="M42" s="224"/>
      <c r="N42" s="224"/>
      <c r="O42" s="224"/>
      <c r="P42" s="367"/>
      <c r="Q42" s="370"/>
      <c r="R42" s="264"/>
      <c r="S42" s="356"/>
      <c r="W42" s="363"/>
      <c r="X42" s="364"/>
    </row>
    <row r="43" ht="15.75" customHeight="1">
      <c r="A43" s="239"/>
      <c r="B43" s="240"/>
      <c r="C43" s="371"/>
      <c r="D43" s="371"/>
      <c r="E43" s="372"/>
      <c r="F43" s="243"/>
      <c r="G43" s="243"/>
      <c r="H43" s="243"/>
      <c r="I43" s="243"/>
      <c r="J43" s="243"/>
      <c r="K43" s="243"/>
      <c r="L43" s="243"/>
      <c r="M43" s="243"/>
      <c r="N43" s="243"/>
      <c r="O43" s="243"/>
      <c r="P43" s="373"/>
      <c r="Q43" s="374"/>
      <c r="R43" s="246"/>
      <c r="S43" s="356"/>
      <c r="W43" s="363"/>
      <c r="X43" s="364"/>
    </row>
    <row r="44" ht="15.75" customHeight="1">
      <c r="A44" s="292"/>
      <c r="B44" s="294"/>
      <c r="C44" s="375"/>
      <c r="D44" s="375"/>
      <c r="E44" s="376"/>
      <c r="F44" s="303"/>
      <c r="G44" s="303"/>
      <c r="H44" s="303"/>
      <c r="I44" s="303"/>
      <c r="J44" s="303"/>
      <c r="K44" s="303"/>
      <c r="L44" s="303"/>
      <c r="M44" s="303"/>
      <c r="N44" s="303"/>
      <c r="O44" s="303"/>
      <c r="P44" s="377"/>
      <c r="Q44" s="378"/>
      <c r="R44" s="276"/>
      <c r="S44" s="379"/>
      <c r="T44" s="380"/>
      <c r="U44" s="380"/>
      <c r="V44" s="380"/>
      <c r="W44" s="381"/>
      <c r="X44" s="382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2:X2"/>
    <mergeCell ref="A3:C3"/>
    <mergeCell ref="O3:O24"/>
    <mergeCell ref="A25:C25"/>
    <mergeCell ref="S25:W25"/>
    <mergeCell ref="S26:W44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2" width="21.0"/>
    <col customWidth="1" min="3" max="3" width="19.25"/>
    <col customWidth="1" min="4" max="4" width="18.88"/>
    <col customWidth="1" min="5" max="5" width="17.25"/>
    <col customWidth="1" min="6" max="6" width="11.88"/>
    <col customWidth="1" min="7" max="7" width="15.75"/>
    <col customWidth="1" min="8" max="8" width="11.5"/>
    <col customWidth="1" min="9" max="9" width="13.13"/>
    <col customWidth="1" min="10" max="10" width="19.88"/>
    <col customWidth="1" min="11" max="11" width="15.63"/>
    <col customWidth="1" min="12" max="12" width="14.13"/>
    <col customWidth="1" min="13" max="13" width="10.0"/>
    <col customWidth="1" min="14" max="14" width="14.38"/>
    <col customWidth="1" min="15" max="15" width="18.13"/>
    <col customWidth="1" min="16" max="16" width="12.88"/>
    <col customWidth="1" min="17" max="17" width="16.25"/>
    <col customWidth="1" min="18" max="18" width="9.63"/>
    <col customWidth="1" min="19" max="19" width="7.63"/>
    <col customWidth="1" min="20" max="22" width="13.63"/>
    <col customWidth="1" min="23" max="23" width="10.75"/>
    <col customWidth="1" min="24" max="24" width="11.75"/>
    <col customWidth="1" min="25" max="25" width="13.5"/>
    <col customWidth="1" min="26" max="26" width="13.75"/>
    <col customWidth="1" min="27" max="27" width="7.63"/>
    <col customWidth="1" min="28" max="28" width="22.63"/>
    <col customWidth="1" min="29" max="30" width="7.63"/>
  </cols>
  <sheetData>
    <row r="2">
      <c r="A2" s="31" t="s">
        <v>98</v>
      </c>
      <c r="B2" s="130" t="s">
        <v>211</v>
      </c>
      <c r="C2" s="33"/>
      <c r="D2" s="33"/>
      <c r="E2" s="33"/>
      <c r="F2" s="34"/>
      <c r="G2" s="34"/>
      <c r="H2" s="33"/>
      <c r="I2" s="33"/>
      <c r="J2" s="33"/>
      <c r="K2" s="33"/>
    </row>
    <row r="3">
      <c r="A3" s="122" t="s">
        <v>121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1"/>
    </row>
    <row r="4" ht="79.5" customHeight="1">
      <c r="A4" s="42" t="s">
        <v>127</v>
      </c>
      <c r="B4" s="43"/>
      <c r="C4" s="44"/>
      <c r="D4" s="46"/>
      <c r="E4" s="48"/>
      <c r="F4" s="50"/>
      <c r="G4" s="51" t="s">
        <v>133</v>
      </c>
      <c r="H4" s="59" t="s">
        <v>147</v>
      </c>
      <c r="I4" s="59" t="s">
        <v>152</v>
      </c>
      <c r="J4" s="59" t="s">
        <v>153</v>
      </c>
      <c r="K4" s="59" t="s">
        <v>154</v>
      </c>
      <c r="L4" s="59" t="s">
        <v>155</v>
      </c>
      <c r="M4" s="59" t="s">
        <v>156</v>
      </c>
      <c r="N4" s="59" t="s">
        <v>157</v>
      </c>
      <c r="O4" s="59" t="s">
        <v>158</v>
      </c>
      <c r="P4" s="59" t="s">
        <v>159</v>
      </c>
      <c r="Q4" s="59" t="s">
        <v>160</v>
      </c>
      <c r="R4" s="50" t="s">
        <v>161</v>
      </c>
      <c r="S4" s="61" t="s">
        <v>162</v>
      </c>
      <c r="T4" s="62" t="s">
        <v>163</v>
      </c>
      <c r="U4" s="63" t="s">
        <v>164</v>
      </c>
      <c r="V4" s="64" t="s">
        <v>165</v>
      </c>
      <c r="W4" s="137">
        <v>44140.0</v>
      </c>
      <c r="X4" s="139" t="s">
        <v>215</v>
      </c>
      <c r="Y4" s="141" t="s">
        <v>217</v>
      </c>
      <c r="Z4" s="143">
        <v>43836.0</v>
      </c>
      <c r="AA4" s="65"/>
      <c r="AB4" s="66" t="s">
        <v>220</v>
      </c>
    </row>
    <row r="5">
      <c r="A5" s="146" t="s">
        <v>8</v>
      </c>
      <c r="B5" s="148" t="s">
        <v>11</v>
      </c>
      <c r="C5" s="151" t="s">
        <v>12</v>
      </c>
      <c r="D5" s="153" t="s">
        <v>214</v>
      </c>
      <c r="E5" s="157" t="s">
        <v>167</v>
      </c>
      <c r="F5" s="74" t="s">
        <v>168</v>
      </c>
      <c r="G5" s="76" t="s">
        <v>169</v>
      </c>
      <c r="H5" s="78"/>
      <c r="I5" s="78"/>
      <c r="J5" s="78" t="s">
        <v>170</v>
      </c>
      <c r="K5" s="78"/>
      <c r="L5" s="78" t="s">
        <v>170</v>
      </c>
      <c r="M5" s="78"/>
      <c r="N5" s="160" t="s">
        <v>232</v>
      </c>
      <c r="O5" s="78" t="s">
        <v>171</v>
      </c>
      <c r="P5" s="78"/>
      <c r="Q5" s="78" t="s">
        <v>170</v>
      </c>
      <c r="R5" s="80"/>
      <c r="S5" s="82"/>
      <c r="T5" s="163"/>
      <c r="U5" s="163" t="s">
        <v>237</v>
      </c>
      <c r="V5" s="165"/>
      <c r="W5" s="165" t="s">
        <v>173</v>
      </c>
      <c r="X5" s="167" t="s">
        <v>238</v>
      </c>
      <c r="Y5" s="169" t="s">
        <v>241</v>
      </c>
      <c r="Z5" s="171" t="s">
        <v>178</v>
      </c>
      <c r="AA5" s="87"/>
      <c r="AB5" s="88"/>
    </row>
    <row r="6" ht="35.25" customHeight="1">
      <c r="A6" s="173" t="s">
        <v>65</v>
      </c>
      <c r="B6" s="175" t="s">
        <v>243</v>
      </c>
      <c r="C6" s="177"/>
      <c r="D6" s="179"/>
      <c r="E6" s="181"/>
      <c r="F6" s="183"/>
      <c r="G6" s="185"/>
      <c r="H6" s="178"/>
      <c r="I6" s="178"/>
      <c r="J6" s="187"/>
      <c r="K6" s="178"/>
      <c r="L6" s="178"/>
      <c r="M6" s="178"/>
      <c r="N6" s="178"/>
      <c r="O6" s="178"/>
      <c r="P6" s="178"/>
      <c r="Q6" s="178"/>
      <c r="R6" s="190"/>
      <c r="S6" s="82"/>
      <c r="T6" s="192"/>
      <c r="U6" s="195">
        <v>76.0</v>
      </c>
      <c r="V6" s="199"/>
      <c r="W6" s="195">
        <v>78.0</v>
      </c>
      <c r="X6" s="203"/>
      <c r="Y6" s="207"/>
      <c r="Z6" s="211"/>
      <c r="AA6" s="106"/>
      <c r="AB6" s="214"/>
    </row>
    <row r="7" ht="25.5" customHeight="1">
      <c r="A7" s="216" t="s">
        <v>78</v>
      </c>
      <c r="B7" s="218" t="s">
        <v>253</v>
      </c>
      <c r="C7" s="220"/>
      <c r="D7" s="221"/>
      <c r="E7" s="181"/>
      <c r="F7" s="223"/>
      <c r="G7" s="225"/>
      <c r="H7" s="227"/>
      <c r="I7" s="227"/>
      <c r="J7" s="229"/>
      <c r="K7" s="227"/>
      <c r="L7" s="232"/>
      <c r="M7" s="227"/>
      <c r="N7" s="232"/>
      <c r="O7" s="227"/>
      <c r="P7" s="227"/>
      <c r="Q7" s="229"/>
      <c r="R7" s="233"/>
      <c r="S7" s="82"/>
      <c r="T7" s="192"/>
      <c r="U7" s="195">
        <v>68.0</v>
      </c>
      <c r="V7" s="199"/>
      <c r="W7" s="195">
        <v>72.0</v>
      </c>
      <c r="X7" s="203"/>
      <c r="Y7" s="207"/>
      <c r="Z7" s="211"/>
      <c r="AA7" s="106"/>
      <c r="AB7" s="214"/>
    </row>
    <row r="8" ht="27.75" customHeight="1">
      <c r="A8" s="237" t="s">
        <v>257</v>
      </c>
      <c r="B8" s="218" t="s">
        <v>261</v>
      </c>
      <c r="C8" s="220"/>
      <c r="D8" s="221"/>
      <c r="E8" s="181"/>
      <c r="F8" s="223"/>
      <c r="G8" s="225"/>
      <c r="H8" s="227"/>
      <c r="I8" s="227"/>
      <c r="J8" s="232"/>
      <c r="K8" s="227"/>
      <c r="L8" s="232"/>
      <c r="M8" s="227"/>
      <c r="N8" s="232"/>
      <c r="O8" s="227"/>
      <c r="P8" s="227"/>
      <c r="Q8" s="227"/>
      <c r="R8" s="233"/>
      <c r="S8" s="82"/>
      <c r="T8" s="192"/>
      <c r="U8" s="195">
        <v>74.0</v>
      </c>
      <c r="V8" s="199"/>
      <c r="W8" s="195">
        <v>77.0</v>
      </c>
      <c r="X8" s="203"/>
      <c r="Y8" s="207"/>
      <c r="Z8" s="211"/>
      <c r="AA8" s="106"/>
      <c r="AB8" s="214"/>
    </row>
    <row r="9" ht="28.5" customHeight="1">
      <c r="A9" s="237" t="s">
        <v>51</v>
      </c>
      <c r="B9" s="218" t="s">
        <v>264</v>
      </c>
      <c r="C9" s="220"/>
      <c r="D9" s="221"/>
      <c r="E9" s="181"/>
      <c r="F9" s="223"/>
      <c r="G9" s="225"/>
      <c r="H9" s="227"/>
      <c r="I9" s="227"/>
      <c r="J9" s="232"/>
      <c r="K9" s="227"/>
      <c r="L9" s="232"/>
      <c r="M9" s="227"/>
      <c r="N9" s="232"/>
      <c r="O9" s="227"/>
      <c r="P9" s="227"/>
      <c r="Q9" s="227"/>
      <c r="R9" s="233"/>
      <c r="S9" s="82"/>
      <c r="T9" s="192"/>
      <c r="U9" s="195">
        <v>83.0</v>
      </c>
      <c r="V9" s="199"/>
      <c r="W9" s="195">
        <v>87.0</v>
      </c>
      <c r="X9" s="203"/>
      <c r="Y9" s="207"/>
      <c r="Z9" s="211"/>
      <c r="AA9" s="106"/>
      <c r="AB9" s="214"/>
    </row>
    <row r="10" ht="27.75" customHeight="1">
      <c r="A10" s="237" t="s">
        <v>60</v>
      </c>
      <c r="B10" s="218" t="s">
        <v>266</v>
      </c>
      <c r="C10" s="220"/>
      <c r="D10" s="221"/>
      <c r="E10" s="181"/>
      <c r="F10" s="223"/>
      <c r="G10" s="225"/>
      <c r="H10" s="227"/>
      <c r="I10" s="227"/>
      <c r="J10" s="232"/>
      <c r="K10" s="227"/>
      <c r="L10" s="232"/>
      <c r="M10" s="227"/>
      <c r="N10" s="232"/>
      <c r="O10" s="227"/>
      <c r="P10" s="227"/>
      <c r="Q10" s="227"/>
      <c r="R10" s="233"/>
      <c r="S10" s="82"/>
      <c r="T10" s="192"/>
      <c r="U10" s="195">
        <v>77.0</v>
      </c>
      <c r="V10" s="199"/>
      <c r="W10" s="195">
        <v>65.0</v>
      </c>
      <c r="X10" s="203"/>
      <c r="Y10" s="207"/>
      <c r="Z10" s="211"/>
      <c r="AA10" s="106"/>
      <c r="AB10" s="214"/>
    </row>
    <row r="11" ht="24.0" customHeight="1">
      <c r="A11" s="245"/>
      <c r="B11" s="247"/>
      <c r="C11" s="249"/>
      <c r="D11" s="251"/>
      <c r="E11" s="253"/>
      <c r="F11" s="257"/>
      <c r="G11" s="262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64"/>
      <c r="S11" s="82"/>
      <c r="T11" s="234"/>
      <c r="U11" s="266"/>
      <c r="V11" s="266"/>
      <c r="W11" s="266"/>
      <c r="X11" s="236"/>
      <c r="Y11" s="238"/>
      <c r="Z11" s="211"/>
      <c r="AA11" s="106"/>
      <c r="AB11" s="214"/>
    </row>
    <row r="12" ht="27.0" customHeight="1">
      <c r="A12" s="268"/>
      <c r="B12" s="249"/>
      <c r="C12" s="249"/>
      <c r="D12" s="270"/>
      <c r="E12" s="253"/>
      <c r="F12" s="257"/>
      <c r="G12" s="262"/>
      <c r="H12" s="224"/>
      <c r="I12" s="224"/>
      <c r="J12" s="224"/>
      <c r="K12" s="224"/>
      <c r="L12" s="224"/>
      <c r="M12" s="224"/>
      <c r="N12" s="224"/>
      <c r="O12" s="224"/>
      <c r="P12" s="224"/>
      <c r="Q12" s="224"/>
      <c r="R12" s="264"/>
      <c r="S12" s="82"/>
      <c r="T12" s="234"/>
      <c r="U12" s="266"/>
      <c r="V12" s="266"/>
      <c r="W12" s="266"/>
      <c r="X12" s="236"/>
      <c r="Y12" s="238"/>
      <c r="Z12" s="211"/>
      <c r="AA12" s="106"/>
      <c r="AB12" s="214"/>
    </row>
    <row r="13" ht="25.5" customHeight="1">
      <c r="A13" s="274"/>
      <c r="B13" s="249"/>
      <c r="C13" s="249"/>
      <c r="D13" s="270"/>
      <c r="E13" s="253"/>
      <c r="F13" s="257"/>
      <c r="G13" s="262"/>
      <c r="H13" s="224"/>
      <c r="I13" s="224"/>
      <c r="J13" s="224"/>
      <c r="K13" s="224"/>
      <c r="L13" s="224"/>
      <c r="M13" s="224"/>
      <c r="N13" s="224"/>
      <c r="O13" s="224"/>
      <c r="P13" s="224"/>
      <c r="Q13" s="224"/>
      <c r="R13" s="264"/>
      <c r="S13" s="82"/>
      <c r="T13" s="234"/>
      <c r="U13" s="266"/>
      <c r="V13" s="266"/>
      <c r="W13" s="266"/>
      <c r="X13" s="236"/>
      <c r="Y13" s="238"/>
      <c r="Z13" s="211"/>
      <c r="AA13" s="106"/>
      <c r="AB13" s="214"/>
    </row>
    <row r="14">
      <c r="A14" s="268"/>
      <c r="B14" s="249"/>
      <c r="C14" s="249"/>
      <c r="D14" s="270"/>
      <c r="E14" s="253"/>
      <c r="F14" s="257"/>
      <c r="G14" s="262"/>
      <c r="H14" s="224"/>
      <c r="I14" s="224"/>
      <c r="J14" s="224"/>
      <c r="K14" s="224"/>
      <c r="L14" s="224"/>
      <c r="M14" s="224"/>
      <c r="N14" s="224"/>
      <c r="O14" s="224"/>
      <c r="P14" s="224"/>
      <c r="Q14" s="224"/>
      <c r="R14" s="264"/>
      <c r="S14" s="82"/>
      <c r="T14" s="234"/>
      <c r="U14" s="266"/>
      <c r="V14" s="266"/>
      <c r="W14" s="266"/>
      <c r="X14" s="236"/>
      <c r="Y14" s="238"/>
      <c r="Z14" s="211"/>
      <c r="AA14" s="106"/>
      <c r="AB14" s="214"/>
    </row>
    <row r="15">
      <c r="A15" s="280"/>
      <c r="B15" s="282"/>
      <c r="C15" s="282"/>
      <c r="D15" s="257"/>
      <c r="E15" s="253"/>
      <c r="F15" s="257"/>
      <c r="G15" s="262"/>
      <c r="H15" s="224"/>
      <c r="I15" s="224"/>
      <c r="J15" s="224"/>
      <c r="K15" s="224"/>
      <c r="L15" s="224"/>
      <c r="M15" s="224"/>
      <c r="N15" s="224"/>
      <c r="O15" s="224"/>
      <c r="P15" s="224"/>
      <c r="Q15" s="224"/>
      <c r="R15" s="264"/>
      <c r="S15" s="82"/>
      <c r="T15" s="234"/>
      <c r="U15" s="266"/>
      <c r="V15" s="266"/>
      <c r="W15" s="266"/>
      <c r="X15" s="236"/>
      <c r="Y15" s="238"/>
      <c r="Z15" s="211"/>
      <c r="AA15" s="106"/>
      <c r="AB15" s="214"/>
    </row>
    <row r="16">
      <c r="A16" s="239"/>
      <c r="B16" s="240"/>
      <c r="C16" s="240"/>
      <c r="D16" s="242"/>
      <c r="E16" s="285"/>
      <c r="F16" s="242"/>
      <c r="G16" s="241"/>
      <c r="H16" s="243"/>
      <c r="I16" s="243"/>
      <c r="J16" s="243"/>
      <c r="K16" s="243"/>
      <c r="L16" s="243"/>
      <c r="M16" s="243"/>
      <c r="N16" s="243"/>
      <c r="O16" s="243"/>
      <c r="P16" s="243"/>
      <c r="Q16" s="243"/>
      <c r="R16" s="246"/>
      <c r="S16" s="82"/>
      <c r="T16" s="234"/>
      <c r="U16" s="266"/>
      <c r="V16" s="266"/>
      <c r="W16" s="266"/>
      <c r="X16" s="236"/>
      <c r="Y16" s="238"/>
      <c r="Z16" s="211"/>
      <c r="AA16" s="106"/>
      <c r="AB16" s="214"/>
    </row>
    <row r="17">
      <c r="A17" s="292"/>
      <c r="B17" s="294"/>
      <c r="C17" s="294"/>
      <c r="D17" s="296"/>
      <c r="E17" s="297"/>
      <c r="F17" s="294"/>
      <c r="G17" s="294"/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276"/>
      <c r="S17" s="277"/>
      <c r="T17" s="278"/>
      <c r="U17" s="304"/>
      <c r="V17" s="304"/>
      <c r="W17" s="304"/>
      <c r="X17" s="281"/>
      <c r="Y17" s="284"/>
      <c r="Z17" s="305"/>
      <c r="AA17" s="286"/>
      <c r="AB17" s="287"/>
    </row>
    <row r="18" ht="63.0" customHeight="1">
      <c r="A18" s="306" t="s">
        <v>298</v>
      </c>
      <c r="B18" s="300"/>
      <c r="C18" s="307"/>
      <c r="D18" s="291"/>
      <c r="E18" s="318"/>
      <c r="F18" s="322" t="s">
        <v>285</v>
      </c>
      <c r="G18" s="322" t="s">
        <v>286</v>
      </c>
      <c r="H18" s="322" t="s">
        <v>287</v>
      </c>
      <c r="I18" s="322" t="s">
        <v>288</v>
      </c>
      <c r="J18" s="322" t="s">
        <v>289</v>
      </c>
      <c r="K18" s="322" t="s">
        <v>290</v>
      </c>
      <c r="L18" s="322" t="s">
        <v>291</v>
      </c>
      <c r="M18" s="322" t="s">
        <v>292</v>
      </c>
      <c r="N18" s="322" t="s">
        <v>293</v>
      </c>
      <c r="O18" s="322" t="s">
        <v>294</v>
      </c>
      <c r="P18" s="322" t="s">
        <v>295</v>
      </c>
      <c r="Q18" s="328" t="s">
        <v>296</v>
      </c>
      <c r="R18" s="331"/>
      <c r="S18" s="300"/>
      <c r="T18" s="300"/>
      <c r="U18" s="300"/>
      <c r="V18" s="300"/>
      <c r="W18" s="300"/>
      <c r="X18" s="300"/>
      <c r="Y18" s="300"/>
      <c r="Z18" s="300"/>
      <c r="AA18" s="301"/>
      <c r="AB18" s="334" t="s">
        <v>301</v>
      </c>
    </row>
    <row r="19">
      <c r="A19" s="336" t="s">
        <v>8</v>
      </c>
      <c r="B19" s="338" t="s">
        <v>11</v>
      </c>
      <c r="C19" s="340" t="s">
        <v>12</v>
      </c>
      <c r="D19" s="342" t="s">
        <v>214</v>
      </c>
      <c r="E19" s="344"/>
      <c r="F19" s="345"/>
      <c r="G19" s="347" t="s">
        <v>170</v>
      </c>
      <c r="H19" s="349"/>
      <c r="I19" s="345" t="s">
        <v>170</v>
      </c>
      <c r="J19" s="345" t="s">
        <v>299</v>
      </c>
      <c r="K19" s="345" t="s">
        <v>300</v>
      </c>
      <c r="L19" s="345" t="s">
        <v>170</v>
      </c>
      <c r="M19" s="345"/>
      <c r="N19" s="345" t="s">
        <v>172</v>
      </c>
      <c r="O19" s="347" t="s">
        <v>173</v>
      </c>
      <c r="P19" s="347" t="s">
        <v>176</v>
      </c>
      <c r="Q19" s="352" t="s">
        <v>178</v>
      </c>
      <c r="R19" s="332"/>
      <c r="S19" s="335"/>
      <c r="T19" s="335"/>
      <c r="U19" s="335"/>
      <c r="V19" s="335"/>
      <c r="W19" s="335"/>
      <c r="X19" s="335"/>
      <c r="Y19" s="335"/>
      <c r="Z19" s="335"/>
      <c r="AA19" s="339"/>
      <c r="AB19" s="343"/>
    </row>
    <row r="20">
      <c r="A20" s="217"/>
      <c r="B20" s="222"/>
      <c r="C20" s="361"/>
      <c r="D20" s="361"/>
      <c r="E20" s="362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354"/>
      <c r="Q20" s="233"/>
      <c r="R20" s="356"/>
      <c r="AA20" s="363"/>
      <c r="AB20" s="364"/>
    </row>
    <row r="21" ht="15.75" customHeight="1">
      <c r="A21" s="280"/>
      <c r="B21" s="282"/>
      <c r="C21" s="366"/>
      <c r="D21" s="366"/>
      <c r="E21" s="368"/>
      <c r="F21" s="224"/>
      <c r="G21" s="224"/>
      <c r="H21" s="224"/>
      <c r="I21" s="224"/>
      <c r="J21" s="224"/>
      <c r="K21" s="224"/>
      <c r="L21" s="224"/>
      <c r="M21" s="224"/>
      <c r="N21" s="224"/>
      <c r="O21" s="224"/>
      <c r="P21" s="367"/>
      <c r="Q21" s="264"/>
      <c r="R21" s="356"/>
      <c r="AA21" s="363"/>
      <c r="AB21" s="364"/>
    </row>
    <row r="22" ht="15.75" customHeight="1">
      <c r="A22" s="280"/>
      <c r="B22" s="282"/>
      <c r="C22" s="366"/>
      <c r="D22" s="366"/>
      <c r="E22" s="368"/>
      <c r="F22" s="224"/>
      <c r="G22" s="224"/>
      <c r="H22" s="224"/>
      <c r="I22" s="224"/>
      <c r="J22" s="224"/>
      <c r="K22" s="224"/>
      <c r="L22" s="224"/>
      <c r="M22" s="224"/>
      <c r="N22" s="224"/>
      <c r="O22" s="224"/>
      <c r="P22" s="367"/>
      <c r="Q22" s="264"/>
      <c r="R22" s="356"/>
      <c r="AA22" s="363"/>
      <c r="AB22" s="364"/>
    </row>
    <row r="23" ht="15.75" customHeight="1">
      <c r="A23" s="280"/>
      <c r="B23" s="282"/>
      <c r="C23" s="366"/>
      <c r="D23" s="366"/>
      <c r="E23" s="368"/>
      <c r="F23" s="224"/>
      <c r="G23" s="224"/>
      <c r="H23" s="224"/>
      <c r="I23" s="224"/>
      <c r="J23" s="224"/>
      <c r="K23" s="224"/>
      <c r="L23" s="224"/>
      <c r="M23" s="224"/>
      <c r="N23" s="224"/>
      <c r="O23" s="224"/>
      <c r="P23" s="367"/>
      <c r="Q23" s="264"/>
      <c r="R23" s="356"/>
      <c r="AA23" s="363"/>
      <c r="AB23" s="364"/>
    </row>
    <row r="24" ht="15.75" customHeight="1">
      <c r="A24" s="280"/>
      <c r="B24" s="282"/>
      <c r="C24" s="366"/>
      <c r="D24" s="366"/>
      <c r="E24" s="368"/>
      <c r="F24" s="224"/>
      <c r="G24" s="224"/>
      <c r="H24" s="224"/>
      <c r="I24" s="224"/>
      <c r="J24" s="224"/>
      <c r="K24" s="224"/>
      <c r="L24" s="224"/>
      <c r="M24" s="224"/>
      <c r="N24" s="224"/>
      <c r="O24" s="224"/>
      <c r="P24" s="367"/>
      <c r="Q24" s="264"/>
      <c r="R24" s="356"/>
      <c r="AA24" s="363"/>
      <c r="AB24" s="364"/>
    </row>
    <row r="25" ht="15.75" customHeight="1">
      <c r="A25" s="280"/>
      <c r="B25" s="282"/>
      <c r="C25" s="366"/>
      <c r="D25" s="366"/>
      <c r="E25" s="368"/>
      <c r="F25" s="224"/>
      <c r="G25" s="224"/>
      <c r="H25" s="224"/>
      <c r="I25" s="224"/>
      <c r="J25" s="224"/>
      <c r="K25" s="224"/>
      <c r="L25" s="224"/>
      <c r="M25" s="224"/>
      <c r="N25" s="224"/>
      <c r="O25" s="224"/>
      <c r="P25" s="367"/>
      <c r="Q25" s="264"/>
      <c r="R25" s="356"/>
      <c r="AA25" s="363"/>
      <c r="AB25" s="364"/>
    </row>
    <row r="26" ht="15.75" customHeight="1">
      <c r="A26" s="280"/>
      <c r="B26" s="282"/>
      <c r="C26" s="366"/>
      <c r="D26" s="366"/>
      <c r="E26" s="368"/>
      <c r="F26" s="224"/>
      <c r="G26" s="224"/>
      <c r="H26" s="224"/>
      <c r="I26" s="224"/>
      <c r="J26" s="224"/>
      <c r="K26" s="224"/>
      <c r="L26" s="224"/>
      <c r="M26" s="224"/>
      <c r="N26" s="224"/>
      <c r="O26" s="224"/>
      <c r="P26" s="367"/>
      <c r="Q26" s="264"/>
      <c r="R26" s="356"/>
      <c r="AA26" s="363"/>
      <c r="AB26" s="364"/>
    </row>
    <row r="27" ht="15.75" customHeight="1">
      <c r="A27" s="280"/>
      <c r="B27" s="282"/>
      <c r="C27" s="366"/>
      <c r="D27" s="366"/>
      <c r="E27" s="368"/>
      <c r="F27" s="224"/>
      <c r="G27" s="224"/>
      <c r="H27" s="224"/>
      <c r="I27" s="224"/>
      <c r="J27" s="224"/>
      <c r="K27" s="224"/>
      <c r="L27" s="224"/>
      <c r="M27" s="224"/>
      <c r="N27" s="224"/>
      <c r="O27" s="224"/>
      <c r="P27" s="367"/>
      <c r="Q27" s="264"/>
      <c r="R27" s="356"/>
      <c r="AA27" s="363"/>
      <c r="AB27" s="364"/>
    </row>
    <row r="28" ht="15.75" customHeight="1">
      <c r="A28" s="280"/>
      <c r="B28" s="282"/>
      <c r="C28" s="366"/>
      <c r="D28" s="366"/>
      <c r="E28" s="368"/>
      <c r="F28" s="224"/>
      <c r="G28" s="224"/>
      <c r="H28" s="224"/>
      <c r="I28" s="224"/>
      <c r="J28" s="224"/>
      <c r="K28" s="224"/>
      <c r="L28" s="224"/>
      <c r="M28" s="224"/>
      <c r="N28" s="224"/>
      <c r="O28" s="224"/>
      <c r="P28" s="367"/>
      <c r="Q28" s="264"/>
      <c r="R28" s="356"/>
      <c r="AA28" s="363"/>
      <c r="AB28" s="364"/>
    </row>
    <row r="29" ht="15.75" customHeight="1">
      <c r="A29" s="280"/>
      <c r="B29" s="282"/>
      <c r="C29" s="366"/>
      <c r="D29" s="366"/>
      <c r="E29" s="368"/>
      <c r="F29" s="224"/>
      <c r="G29" s="224"/>
      <c r="H29" s="224"/>
      <c r="I29" s="224"/>
      <c r="J29" s="224"/>
      <c r="K29" s="224"/>
      <c r="L29" s="224"/>
      <c r="M29" s="224"/>
      <c r="N29" s="224"/>
      <c r="O29" s="224"/>
      <c r="P29" s="367"/>
      <c r="Q29" s="264"/>
      <c r="R29" s="356"/>
      <c r="AA29" s="363"/>
      <c r="AB29" s="364"/>
    </row>
    <row r="30" ht="15.75" customHeight="1">
      <c r="A30" s="280"/>
      <c r="B30" s="282"/>
      <c r="C30" s="366"/>
      <c r="D30" s="366"/>
      <c r="E30" s="368"/>
      <c r="F30" s="224"/>
      <c r="G30" s="224"/>
      <c r="H30" s="224"/>
      <c r="I30" s="224"/>
      <c r="J30" s="224"/>
      <c r="K30" s="224"/>
      <c r="L30" s="224"/>
      <c r="M30" s="224"/>
      <c r="N30" s="224"/>
      <c r="O30" s="224"/>
      <c r="P30" s="367"/>
      <c r="Q30" s="264"/>
      <c r="R30" s="356"/>
      <c r="AA30" s="363"/>
      <c r="AB30" s="364"/>
    </row>
    <row r="31" ht="15.75" customHeight="1">
      <c r="A31" s="280"/>
      <c r="B31" s="282"/>
      <c r="C31" s="366"/>
      <c r="D31" s="366"/>
      <c r="E31" s="368"/>
      <c r="F31" s="224"/>
      <c r="G31" s="224"/>
      <c r="H31" s="224"/>
      <c r="I31" s="224"/>
      <c r="J31" s="224"/>
      <c r="K31" s="224"/>
      <c r="L31" s="224"/>
      <c r="M31" s="224"/>
      <c r="N31" s="224"/>
      <c r="O31" s="224"/>
      <c r="P31" s="367"/>
      <c r="Q31" s="264"/>
      <c r="R31" s="356"/>
      <c r="AA31" s="363"/>
      <c r="AB31" s="364"/>
    </row>
    <row r="32" ht="15.75" customHeight="1">
      <c r="A32" s="280"/>
      <c r="B32" s="282"/>
      <c r="C32" s="366"/>
      <c r="D32" s="366"/>
      <c r="E32" s="368"/>
      <c r="F32" s="224"/>
      <c r="G32" s="224"/>
      <c r="H32" s="224"/>
      <c r="I32" s="224"/>
      <c r="J32" s="224"/>
      <c r="K32" s="224"/>
      <c r="L32" s="224"/>
      <c r="M32" s="224"/>
      <c r="N32" s="224"/>
      <c r="O32" s="224"/>
      <c r="P32" s="367"/>
      <c r="Q32" s="264"/>
      <c r="R32" s="356"/>
      <c r="AA32" s="363"/>
      <c r="AB32" s="364"/>
    </row>
    <row r="33" ht="15.75" customHeight="1">
      <c r="A33" s="280"/>
      <c r="B33" s="282"/>
      <c r="C33" s="366"/>
      <c r="D33" s="366"/>
      <c r="E33" s="368"/>
      <c r="F33" s="224"/>
      <c r="G33" s="224"/>
      <c r="H33" s="224"/>
      <c r="I33" s="224"/>
      <c r="J33" s="224"/>
      <c r="K33" s="224"/>
      <c r="L33" s="224"/>
      <c r="M33" s="224"/>
      <c r="N33" s="224"/>
      <c r="O33" s="224"/>
      <c r="P33" s="367"/>
      <c r="Q33" s="264"/>
      <c r="R33" s="356"/>
      <c r="AA33" s="363"/>
      <c r="AB33" s="364"/>
    </row>
    <row r="34" ht="15.75" customHeight="1">
      <c r="A34" s="280"/>
      <c r="B34" s="282"/>
      <c r="C34" s="366"/>
      <c r="D34" s="366"/>
      <c r="E34" s="368"/>
      <c r="F34" s="224"/>
      <c r="G34" s="224"/>
      <c r="H34" s="224"/>
      <c r="I34" s="224"/>
      <c r="J34" s="224"/>
      <c r="K34" s="224"/>
      <c r="L34" s="224"/>
      <c r="M34" s="224"/>
      <c r="N34" s="224"/>
      <c r="O34" s="224"/>
      <c r="P34" s="367"/>
      <c r="Q34" s="264"/>
      <c r="R34" s="356"/>
      <c r="AA34" s="363"/>
      <c r="AB34" s="364"/>
    </row>
    <row r="35" ht="15.75" customHeight="1">
      <c r="A35" s="280"/>
      <c r="B35" s="282"/>
      <c r="C35" s="366"/>
      <c r="D35" s="366"/>
      <c r="E35" s="368"/>
      <c r="F35" s="224"/>
      <c r="G35" s="224"/>
      <c r="H35" s="224"/>
      <c r="I35" s="224"/>
      <c r="J35" s="224"/>
      <c r="K35" s="224"/>
      <c r="L35" s="224"/>
      <c r="M35" s="224"/>
      <c r="N35" s="224"/>
      <c r="O35" s="224"/>
      <c r="P35" s="367"/>
      <c r="Q35" s="264"/>
      <c r="R35" s="356"/>
      <c r="AA35" s="363"/>
      <c r="AB35" s="364"/>
    </row>
    <row r="36" ht="15.75" customHeight="1">
      <c r="A36" s="239"/>
      <c r="B36" s="240"/>
      <c r="C36" s="371"/>
      <c r="D36" s="371"/>
      <c r="E36" s="372"/>
      <c r="F36" s="243"/>
      <c r="G36" s="243"/>
      <c r="H36" s="243"/>
      <c r="I36" s="243"/>
      <c r="J36" s="243"/>
      <c r="K36" s="243"/>
      <c r="L36" s="243"/>
      <c r="M36" s="243"/>
      <c r="N36" s="243"/>
      <c r="O36" s="243"/>
      <c r="P36" s="373"/>
      <c r="Q36" s="246"/>
      <c r="R36" s="356"/>
      <c r="AA36" s="363"/>
      <c r="AB36" s="364"/>
    </row>
    <row r="37" ht="15.75" customHeight="1">
      <c r="A37" s="292"/>
      <c r="B37" s="294"/>
      <c r="C37" s="375"/>
      <c r="D37" s="375"/>
      <c r="E37" s="376"/>
      <c r="F37" s="303"/>
      <c r="G37" s="303"/>
      <c r="H37" s="303"/>
      <c r="I37" s="303"/>
      <c r="J37" s="303"/>
      <c r="K37" s="303"/>
      <c r="L37" s="303"/>
      <c r="M37" s="303"/>
      <c r="N37" s="303"/>
      <c r="O37" s="303"/>
      <c r="P37" s="377"/>
      <c r="Q37" s="276"/>
      <c r="R37" s="379"/>
      <c r="S37" s="380"/>
      <c r="T37" s="380"/>
      <c r="U37" s="380"/>
      <c r="V37" s="380"/>
      <c r="W37" s="380"/>
      <c r="X37" s="380"/>
      <c r="Y37" s="380"/>
      <c r="Z37" s="380"/>
      <c r="AA37" s="381"/>
      <c r="AB37" s="382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3:AB3"/>
    <mergeCell ref="A4:C4"/>
    <mergeCell ref="S4:S17"/>
    <mergeCell ref="AA5:AA17"/>
    <mergeCell ref="A18:C18"/>
    <mergeCell ref="R18:AA18"/>
    <mergeCell ref="R19:AA37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1" max="1" width="11.0"/>
    <col customWidth="1" min="2" max="2" width="20.63"/>
  </cols>
  <sheetData>
    <row r="1">
      <c r="E1" s="35" t="s">
        <v>114</v>
      </c>
      <c r="K1" s="35" t="s">
        <v>114</v>
      </c>
    </row>
    <row r="2">
      <c r="A2" s="45" t="s">
        <v>119</v>
      </c>
      <c r="B2" s="45" t="s">
        <v>130</v>
      </c>
      <c r="C2" s="49" t="s">
        <v>131</v>
      </c>
      <c r="D2" s="52" t="s">
        <v>108</v>
      </c>
      <c r="E2" s="45" t="s">
        <v>134</v>
      </c>
      <c r="F2" s="45" t="s">
        <v>135</v>
      </c>
      <c r="G2" s="45" t="s">
        <v>136</v>
      </c>
      <c r="H2" s="45" t="s">
        <v>137</v>
      </c>
      <c r="I2" s="45" t="s">
        <v>138</v>
      </c>
      <c r="J2" s="54" t="s">
        <v>139</v>
      </c>
      <c r="K2" s="45" t="s">
        <v>140</v>
      </c>
      <c r="L2" s="45" t="s">
        <v>141</v>
      </c>
      <c r="M2" s="45" t="s">
        <v>142</v>
      </c>
      <c r="N2" s="45" t="s">
        <v>143</v>
      </c>
      <c r="O2" s="45" t="s">
        <v>144</v>
      </c>
      <c r="P2" s="54" t="s">
        <v>145</v>
      </c>
      <c r="Q2" s="54" t="s">
        <v>146</v>
      </c>
    </row>
    <row r="3" ht="17.25" customHeight="1">
      <c r="A3" s="58">
        <f t="shared" ref="A3:A18" si="1">AVERAGE(E3:I3,K3:O3)</f>
        <v>0</v>
      </c>
      <c r="B3" s="69" t="s">
        <v>149</v>
      </c>
      <c r="C3" s="69">
        <v>2555699.0</v>
      </c>
      <c r="D3" s="71">
        <v>2555699.0</v>
      </c>
      <c r="E3" s="73">
        <v>0.0</v>
      </c>
      <c r="F3" s="73"/>
      <c r="G3" s="75"/>
      <c r="H3" s="77"/>
      <c r="I3" s="77"/>
      <c r="J3" s="77"/>
      <c r="K3" s="75"/>
      <c r="L3" s="79"/>
      <c r="Q3" s="81" t="str">
        <f t="shared" ref="Q3:Q18" si="2">AVERAGE(J3,P3)</f>
        <v>#DIV/0!</v>
      </c>
    </row>
    <row r="4" ht="17.25" customHeight="1">
      <c r="A4" s="58">
        <f t="shared" si="1"/>
        <v>0</v>
      </c>
      <c r="B4" s="69" t="s">
        <v>174</v>
      </c>
      <c r="C4" s="69">
        <v>2545534.0</v>
      </c>
      <c r="D4" s="71">
        <v>2545534.0</v>
      </c>
      <c r="E4" s="73">
        <v>0.0</v>
      </c>
      <c r="F4" s="75"/>
      <c r="G4" s="77"/>
      <c r="H4" s="77"/>
      <c r="I4" s="77"/>
      <c r="J4" s="77"/>
      <c r="K4" s="75"/>
      <c r="L4" s="79"/>
      <c r="M4" s="79"/>
      <c r="N4" s="79"/>
      <c r="Q4" s="81" t="str">
        <f t="shared" si="2"/>
        <v>#DIV/0!</v>
      </c>
    </row>
    <row r="5" ht="17.25" customHeight="1">
      <c r="A5" s="58">
        <f t="shared" si="1"/>
        <v>0</v>
      </c>
      <c r="B5" s="69" t="s">
        <v>175</v>
      </c>
      <c r="C5" s="69">
        <v>2554933.0</v>
      </c>
      <c r="D5" s="71">
        <v>2554933.0</v>
      </c>
      <c r="E5" s="73">
        <v>0.0</v>
      </c>
      <c r="F5" s="75"/>
      <c r="G5" s="75"/>
      <c r="H5" s="77"/>
      <c r="I5" s="77"/>
      <c r="J5" s="77"/>
      <c r="K5" s="75"/>
      <c r="L5" s="79"/>
      <c r="M5" s="79"/>
      <c r="N5" s="79"/>
      <c r="Q5" s="81" t="str">
        <f t="shared" si="2"/>
        <v>#DIV/0!</v>
      </c>
    </row>
    <row r="6" ht="17.25" customHeight="1">
      <c r="A6" s="58">
        <f t="shared" si="1"/>
        <v>0</v>
      </c>
      <c r="B6" s="69" t="s">
        <v>177</v>
      </c>
      <c r="C6" s="69">
        <v>2556111.0</v>
      </c>
      <c r="D6" s="71">
        <v>2556111.0</v>
      </c>
      <c r="E6" s="73">
        <v>0.0</v>
      </c>
      <c r="F6" s="75"/>
      <c r="G6" s="77"/>
      <c r="H6" s="77"/>
      <c r="I6" s="77"/>
      <c r="J6" s="77"/>
      <c r="K6" s="75"/>
      <c r="L6" s="79"/>
      <c r="M6" s="79"/>
      <c r="N6" s="79"/>
      <c r="Q6" s="81" t="str">
        <f t="shared" si="2"/>
        <v>#DIV/0!</v>
      </c>
    </row>
    <row r="7" ht="17.25" customHeight="1">
      <c r="A7" s="58">
        <f t="shared" si="1"/>
        <v>0</v>
      </c>
      <c r="B7" s="69" t="s">
        <v>179</v>
      </c>
      <c r="C7" s="69">
        <v>2545107.0</v>
      </c>
      <c r="D7" s="69">
        <v>2545107.0</v>
      </c>
      <c r="E7" s="73">
        <v>0.0</v>
      </c>
      <c r="F7" s="75"/>
      <c r="G7" s="77"/>
      <c r="H7" s="77"/>
      <c r="I7" s="77"/>
      <c r="J7" s="77"/>
      <c r="K7" s="75"/>
      <c r="L7" s="79"/>
      <c r="M7" s="79"/>
      <c r="N7" s="79"/>
      <c r="Q7" s="81" t="str">
        <f t="shared" si="2"/>
        <v>#DIV/0!</v>
      </c>
    </row>
    <row r="8" ht="17.25" customHeight="1">
      <c r="A8" s="58">
        <f t="shared" si="1"/>
        <v>0</v>
      </c>
      <c r="B8" s="69" t="s">
        <v>180</v>
      </c>
      <c r="C8" s="69">
        <v>2546910.0</v>
      </c>
      <c r="D8" s="71">
        <v>2546910.0</v>
      </c>
      <c r="E8" s="73">
        <v>0.0</v>
      </c>
      <c r="F8" s="86"/>
      <c r="G8" s="75"/>
      <c r="H8" s="77"/>
      <c r="I8" s="77"/>
      <c r="J8" s="77"/>
      <c r="K8" s="86"/>
      <c r="L8" s="79"/>
      <c r="M8" s="79"/>
      <c r="N8" s="79"/>
      <c r="Q8" s="81" t="str">
        <f t="shared" si="2"/>
        <v>#DIV/0!</v>
      </c>
    </row>
    <row r="9" ht="17.25" customHeight="1">
      <c r="A9" s="58">
        <f t="shared" si="1"/>
        <v>0</v>
      </c>
      <c r="B9" s="69" t="s">
        <v>181</v>
      </c>
      <c r="C9" s="69">
        <v>2546336.0</v>
      </c>
      <c r="D9" s="71">
        <v>2546336.0</v>
      </c>
      <c r="E9" s="73">
        <v>0.0</v>
      </c>
      <c r="F9" s="75"/>
      <c r="G9" s="75"/>
      <c r="H9" s="77"/>
      <c r="I9" s="77"/>
      <c r="J9" s="77"/>
      <c r="K9" s="75"/>
      <c r="L9" s="79"/>
      <c r="M9" s="79"/>
      <c r="N9" s="79"/>
      <c r="Q9" s="81" t="str">
        <f t="shared" si="2"/>
        <v>#DIV/0!</v>
      </c>
    </row>
    <row r="10" ht="17.25" customHeight="1">
      <c r="A10" s="58">
        <f t="shared" si="1"/>
        <v>0</v>
      </c>
      <c r="B10" s="69" t="s">
        <v>183</v>
      </c>
      <c r="C10" s="69">
        <v>2543546.0</v>
      </c>
      <c r="D10" s="71">
        <v>2543546.0</v>
      </c>
      <c r="E10" s="73">
        <v>0.0</v>
      </c>
      <c r="F10" s="75"/>
      <c r="G10" s="77"/>
      <c r="H10" s="77"/>
      <c r="I10" s="77"/>
      <c r="J10" s="77"/>
      <c r="K10" s="86"/>
      <c r="L10" s="79"/>
      <c r="M10" s="79"/>
      <c r="N10" s="79"/>
      <c r="Q10" s="81" t="str">
        <f t="shared" si="2"/>
        <v>#DIV/0!</v>
      </c>
    </row>
    <row r="11" ht="17.25" customHeight="1">
      <c r="A11" s="58">
        <f t="shared" si="1"/>
        <v>0</v>
      </c>
      <c r="B11" s="69" t="s">
        <v>185</v>
      </c>
      <c r="C11" s="69">
        <v>2559682.0</v>
      </c>
      <c r="D11" s="71">
        <v>2559682.0</v>
      </c>
      <c r="E11" s="73">
        <v>0.0</v>
      </c>
      <c r="F11" s="75"/>
      <c r="G11" s="75"/>
      <c r="H11" s="77"/>
      <c r="I11" s="77"/>
      <c r="J11" s="77"/>
      <c r="K11" s="75"/>
      <c r="L11" s="79"/>
      <c r="M11" s="79"/>
      <c r="N11" s="79"/>
      <c r="Q11" s="81" t="str">
        <f t="shared" si="2"/>
        <v>#DIV/0!</v>
      </c>
    </row>
    <row r="12" ht="17.25" customHeight="1">
      <c r="A12" s="58">
        <f t="shared" si="1"/>
        <v>0</v>
      </c>
      <c r="B12" s="69" t="s">
        <v>186</v>
      </c>
      <c r="C12" s="69">
        <v>2553573.0</v>
      </c>
      <c r="D12" s="69">
        <v>2553573.0</v>
      </c>
      <c r="E12" s="92">
        <v>0.0</v>
      </c>
      <c r="F12" s="75"/>
      <c r="G12" s="77"/>
      <c r="H12" s="77"/>
      <c r="I12" s="77"/>
      <c r="J12" s="77"/>
      <c r="K12" s="75"/>
      <c r="L12" s="79"/>
      <c r="M12" s="79"/>
      <c r="N12" s="79"/>
      <c r="Q12" s="81" t="str">
        <f t="shared" si="2"/>
        <v>#DIV/0!</v>
      </c>
    </row>
    <row r="13" ht="17.25" customHeight="1">
      <c r="A13" s="58">
        <f t="shared" si="1"/>
        <v>0</v>
      </c>
      <c r="B13" s="69" t="s">
        <v>187</v>
      </c>
      <c r="C13" s="69">
        <v>2352487.0</v>
      </c>
      <c r="D13" s="69">
        <v>2352487.0</v>
      </c>
      <c r="E13" s="73">
        <v>0.0</v>
      </c>
      <c r="F13" s="75"/>
      <c r="G13" s="77"/>
      <c r="H13" s="77"/>
      <c r="I13" s="77"/>
      <c r="J13" s="77"/>
      <c r="K13" s="75"/>
      <c r="L13" s="79"/>
      <c r="M13" s="79"/>
      <c r="N13" s="79"/>
      <c r="Q13" s="81" t="str">
        <f t="shared" si="2"/>
        <v>#DIV/0!</v>
      </c>
    </row>
    <row r="14" ht="17.25" customHeight="1">
      <c r="A14" s="58">
        <f t="shared" si="1"/>
        <v>0</v>
      </c>
      <c r="B14" s="69" t="s">
        <v>188</v>
      </c>
      <c r="C14" s="69">
        <v>2510942.0</v>
      </c>
      <c r="D14" s="69">
        <v>2510942.0</v>
      </c>
      <c r="E14" s="73">
        <v>0.0</v>
      </c>
      <c r="F14" s="75"/>
      <c r="G14" s="77"/>
      <c r="H14" s="77"/>
      <c r="I14" s="77"/>
      <c r="J14" s="77"/>
      <c r="K14" s="75"/>
      <c r="L14" s="79"/>
      <c r="M14" s="79"/>
      <c r="N14" s="79"/>
      <c r="Q14" s="81" t="str">
        <f t="shared" si="2"/>
        <v>#DIV/0!</v>
      </c>
    </row>
    <row r="15" ht="17.25" customHeight="1">
      <c r="A15" s="58">
        <f t="shared" si="1"/>
        <v>0</v>
      </c>
      <c r="B15" s="69" t="s">
        <v>189</v>
      </c>
      <c r="C15" s="69">
        <v>2555845.0</v>
      </c>
      <c r="D15" s="69">
        <v>2555845.0</v>
      </c>
      <c r="E15" s="73">
        <v>0.0</v>
      </c>
      <c r="F15" s="75"/>
      <c r="G15" s="77"/>
      <c r="H15" s="77"/>
      <c r="I15" s="77"/>
      <c r="J15" s="77"/>
      <c r="K15" s="75"/>
      <c r="L15" s="79"/>
      <c r="M15" s="79"/>
      <c r="N15" s="79"/>
      <c r="Q15" s="81" t="str">
        <f t="shared" si="2"/>
        <v>#DIV/0!</v>
      </c>
    </row>
    <row r="16" ht="17.25" customHeight="1">
      <c r="A16" s="58">
        <f t="shared" si="1"/>
        <v>0</v>
      </c>
      <c r="B16" s="69" t="s">
        <v>190</v>
      </c>
      <c r="C16" s="69">
        <v>2559346.0</v>
      </c>
      <c r="D16" s="69">
        <v>2559346.0</v>
      </c>
      <c r="E16" s="92">
        <v>0.0</v>
      </c>
      <c r="F16" s="75"/>
      <c r="G16" s="77"/>
      <c r="H16" s="77"/>
      <c r="I16" s="77"/>
      <c r="J16" s="77"/>
      <c r="K16" s="75"/>
      <c r="L16" s="79"/>
      <c r="M16" s="79"/>
      <c r="N16" s="79"/>
      <c r="Q16" s="81" t="str">
        <f t="shared" si="2"/>
        <v>#DIV/0!</v>
      </c>
    </row>
    <row r="17" ht="17.25" customHeight="1">
      <c r="A17" s="58">
        <f t="shared" si="1"/>
        <v>0</v>
      </c>
      <c r="B17" s="69" t="s">
        <v>191</v>
      </c>
      <c r="C17" s="69">
        <v>2559070.0</v>
      </c>
      <c r="D17" s="69">
        <v>2559070.0</v>
      </c>
      <c r="E17" s="73">
        <v>0.0</v>
      </c>
      <c r="F17" s="75"/>
      <c r="G17" s="77"/>
      <c r="H17" s="77"/>
      <c r="I17" s="77"/>
      <c r="J17" s="77"/>
      <c r="K17" s="75"/>
      <c r="L17" s="79"/>
      <c r="M17" s="79"/>
      <c r="N17" s="79"/>
      <c r="Q17" s="81" t="str">
        <f t="shared" si="2"/>
        <v>#DIV/0!</v>
      </c>
    </row>
    <row r="18" ht="17.25" customHeight="1">
      <c r="A18" s="58">
        <f t="shared" si="1"/>
        <v>0</v>
      </c>
      <c r="B18" s="69" t="s">
        <v>192</v>
      </c>
      <c r="C18" s="69">
        <v>2553593.0</v>
      </c>
      <c r="D18" s="69">
        <v>2553593.0</v>
      </c>
      <c r="E18" s="73">
        <v>0.0</v>
      </c>
      <c r="F18" s="75"/>
      <c r="G18" s="77"/>
      <c r="H18" s="77"/>
      <c r="I18" s="77"/>
      <c r="J18" s="77"/>
      <c r="K18" s="75"/>
      <c r="L18" s="79"/>
      <c r="M18" s="79"/>
      <c r="N18" s="79"/>
      <c r="Q18" s="81" t="str">
        <f t="shared" si="2"/>
        <v>#DIV/0!</v>
      </c>
    </row>
    <row r="19" ht="17.25" customHeight="1">
      <c r="B19" s="75"/>
      <c r="C19" s="75"/>
      <c r="D19" s="100"/>
      <c r="E19" s="73"/>
      <c r="F19" s="75"/>
      <c r="G19" s="77"/>
      <c r="H19" s="77"/>
      <c r="I19" s="77"/>
      <c r="J19" s="77"/>
      <c r="K19" s="75"/>
      <c r="L19" s="79"/>
      <c r="M19" s="79"/>
      <c r="N19" s="79"/>
    </row>
    <row r="20" ht="17.25" customHeight="1">
      <c r="B20" s="75"/>
      <c r="C20" s="75"/>
      <c r="D20" s="100"/>
      <c r="E20" s="73"/>
      <c r="F20" s="75"/>
      <c r="G20" s="75"/>
      <c r="H20" s="77"/>
      <c r="I20" s="77"/>
      <c r="J20" s="77"/>
      <c r="K20" s="86"/>
      <c r="L20" s="79"/>
      <c r="M20" s="77"/>
      <c r="N20" s="77"/>
    </row>
    <row r="21" ht="17.25" customHeight="1">
      <c r="B21" s="86"/>
      <c r="C21" s="86"/>
      <c r="D21" s="103"/>
      <c r="E21" s="92"/>
      <c r="F21" s="86"/>
      <c r="G21" s="77"/>
      <c r="H21" s="77"/>
      <c r="I21" s="77"/>
      <c r="J21" s="77"/>
      <c r="K21" s="75"/>
      <c r="L21" s="77"/>
    </row>
  </sheetData>
  <mergeCells count="2">
    <mergeCell ref="E1:I1"/>
    <mergeCell ref="K1:O1"/>
  </mergeCells>
  <conditionalFormatting sqref="A3:B18">
    <cfRule type="cellIs" dxfId="0" priority="1" operator="lessThan">
      <formula>30</formula>
    </cfRule>
  </conditionalFormatting>
  <conditionalFormatting sqref="A3:B18">
    <cfRule type="cellIs" dxfId="1" priority="2" operator="lessThan">
      <formula>50</formula>
    </cfRule>
  </conditionalFormatting>
  <conditionalFormatting sqref="A3:B18">
    <cfRule type="cellIs" dxfId="2" priority="3" operator="greaterThan">
      <formula>51</formula>
    </cfRule>
  </conditionalFormatting>
  <conditionalFormatting sqref="Q3:Q18">
    <cfRule type="cellIs" dxfId="3" priority="4" operator="lessThan">
      <formula>40</formula>
    </cfRule>
  </conditionalFormatting>
  <conditionalFormatting sqref="Q3:Q18">
    <cfRule type="cellIs" dxfId="2" priority="5" operator="greaterThanOrEqual">
      <formula>40</formula>
    </cfRule>
  </conditionalFormatting>
  <drawing r:id="rId1"/>
</worksheet>
</file>